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Fernald\Papers\BPEA\Charts\"/>
    </mc:Choice>
  </mc:AlternateContent>
  <bookViews>
    <workbookView xWindow="0" yWindow="0" windowWidth="13965" windowHeight="7980" activeTab="4"/>
  </bookViews>
  <sheets>
    <sheet name="Readme" sheetId="5" r:id="rId1"/>
    <sheet name="Data" sheetId="2" r:id="rId2"/>
    <sheet name="SPF GDP" sheetId="3" r:id="rId3"/>
    <sheet name="SPF UE" sheetId="4" r:id="rId4"/>
    <sheet name="Figure2" sheetId="22" r:id="rId5"/>
    <sheet name="Figure2 B&amp;W" sheetId="27" r:id="rId6"/>
  </sheets>
  <definedNames>
    <definedName name="_DLX1.USE">#REF!</definedName>
    <definedName name="_DLX2.USE">Data!$3:$6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4" l="1"/>
  <c r="B11" i="4"/>
  <c r="B10" i="4"/>
  <c r="B9" i="4"/>
  <c r="B8" i="4"/>
  <c r="B7" i="4"/>
  <c r="B6" i="4"/>
  <c r="E19" i="2" l="1"/>
  <c r="V21" i="2" l="1"/>
  <c r="V22" i="2"/>
  <c r="V23" i="2"/>
  <c r="V20" i="2"/>
  <c r="V19" i="2"/>
  <c r="U20" i="2"/>
  <c r="U21" i="2"/>
  <c r="U22" i="2"/>
  <c r="U19" i="2"/>
  <c r="U18" i="2"/>
  <c r="T20" i="2"/>
  <c r="T21" i="2"/>
  <c r="S20" i="2"/>
  <c r="M19" i="2"/>
  <c r="M20" i="2" s="1"/>
  <c r="M21" i="2" l="1"/>
  <c r="M22" i="2" l="1"/>
  <c r="T19" i="2"/>
  <c r="T18" i="2"/>
  <c r="S18" i="2"/>
  <c r="S19" i="2"/>
  <c r="S17" i="2"/>
  <c r="R17" i="2"/>
  <c r="R18" i="2"/>
  <c r="R19" i="2"/>
  <c r="R16" i="2"/>
  <c r="Q16" i="2"/>
  <c r="Q17" i="2"/>
  <c r="Q18" i="2"/>
  <c r="Q15" i="2"/>
  <c r="P15" i="2"/>
  <c r="P16" i="2"/>
  <c r="P17" i="2"/>
  <c r="P14" i="2"/>
  <c r="O14" i="2"/>
  <c r="O15" i="2"/>
  <c r="O16" i="2"/>
  <c r="O13" i="2"/>
  <c r="T17" i="2"/>
  <c r="S16" i="2"/>
  <c r="R15" i="2"/>
  <c r="Q14" i="2"/>
  <c r="P13" i="2"/>
  <c r="O12" i="2"/>
  <c r="M23" i="2" l="1"/>
  <c r="E8" i="2" l="1"/>
  <c r="E9" i="2"/>
  <c r="E10" i="2"/>
  <c r="E11" i="2"/>
  <c r="E12" i="2"/>
  <c r="E13" i="2"/>
  <c r="E14" i="2"/>
  <c r="E15" i="2"/>
  <c r="E16" i="2"/>
  <c r="E17" i="2"/>
  <c r="E18" i="2"/>
  <c r="L18" i="2" s="1"/>
  <c r="L19" i="2" s="1"/>
  <c r="L20" i="2" s="1"/>
  <c r="E7" i="2"/>
  <c r="L21" i="2" l="1"/>
  <c r="K17" i="2"/>
  <c r="J16" i="2"/>
  <c r="I15" i="2"/>
  <c r="H14" i="2"/>
  <c r="G13" i="2"/>
  <c r="F12" i="2"/>
  <c r="L22" i="2" l="1"/>
  <c r="F13" i="2"/>
  <c r="J17" i="2"/>
  <c r="G14" i="2"/>
  <c r="H15" i="2"/>
  <c r="I16" i="2"/>
  <c r="K18" i="2"/>
  <c r="H18" i="4"/>
  <c r="G18" i="4"/>
  <c r="F18" i="4"/>
  <c r="E18" i="4"/>
  <c r="D18" i="4"/>
  <c r="C18" i="4"/>
  <c r="H18" i="3"/>
  <c r="G18" i="3"/>
  <c r="F18" i="3"/>
  <c r="E18" i="3"/>
  <c r="D18" i="3"/>
  <c r="C18" i="3"/>
  <c r="F14" i="2" l="1"/>
  <c r="F15" i="2" s="1"/>
  <c r="I17" i="2"/>
  <c r="G15" i="2"/>
  <c r="J18" i="2"/>
  <c r="H16" i="2"/>
  <c r="K19" i="2"/>
  <c r="K20" i="2" l="1"/>
  <c r="H17" i="2"/>
  <c r="J19" i="2"/>
  <c r="G16" i="2"/>
  <c r="I18" i="2"/>
  <c r="F16" i="2"/>
  <c r="K21" i="2" l="1"/>
  <c r="J20" i="2"/>
  <c r="I19" i="2"/>
  <c r="H18" i="2"/>
  <c r="G17" i="2"/>
</calcChain>
</file>

<file path=xl/sharedStrings.xml><?xml version="1.0" encoding="utf-8"?>
<sst xmlns="http://schemas.openxmlformats.org/spreadsheetml/2006/main" count="93" uniqueCount="69">
  <si>
    <t>.excel_last</t>
  </si>
  <si>
    <t>.SOURCE</t>
  </si>
  <si>
    <t>.T1</t>
  </si>
  <si>
    <t>.DESC</t>
  </si>
  <si>
    <t>BEA</t>
  </si>
  <si>
    <t>2004 *Y</t>
  </si>
  <si>
    <t>gdpha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</si>
  <si>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</si>
  <si>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</si>
  <si>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</si>
  <si>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</si>
  <si>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</si>
  <si>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</si>
  <si>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</si>
  <si>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</si>
  <si>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</si>
  <si>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</si>
  <si>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</si>
  <si>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</si>
  <si>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</si>
  <si>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1929</t>
  </si>
  <si>
    <t>Real Gross Domestic Product (Bil.Chn.2009$)</t>
  </si>
  <si>
    <t>Real GDP growth</t>
  </si>
  <si>
    <t>Entries are annual values (annual averages of quarterly values)</t>
  </si>
  <si>
    <t>SPF made in q1 of:</t>
  </si>
  <si>
    <t>year</t>
  </si>
  <si>
    <t>drgdp_act</t>
  </si>
  <si>
    <t>drgdp_spf10</t>
  </si>
  <si>
    <t>drgdp_spf11</t>
  </si>
  <si>
    <t>drgdp_spf12</t>
  </si>
  <si>
    <t>drgdp_spf13</t>
  </si>
  <si>
    <t>drgdp_spf14</t>
  </si>
  <si>
    <t>drgdp_spf15</t>
  </si>
  <si>
    <t>Mean shortfall</t>
  </si>
  <si>
    <t>SPF q1 forecast uses data through Q4</t>
  </si>
  <si>
    <t>Unemployment rate</t>
  </si>
  <si>
    <t>unemp_act</t>
  </si>
  <si>
    <t>unemp_spf10</t>
  </si>
  <si>
    <t>unemp_spf11</t>
  </si>
  <si>
    <t>unemp_spf12</t>
  </si>
  <si>
    <t>unemp_spf13</t>
  </si>
  <si>
    <t>unemp_spf14</t>
  </si>
  <si>
    <t>unemp_spf15</t>
  </si>
  <si>
    <t>Mean better-than</t>
  </si>
  <si>
    <t>BLS</t>
  </si>
  <si>
    <t>Civilian Unemployment Rate: 16 yr + (SA, %)</t>
  </si>
  <si>
    <t>lr@usecon</t>
  </si>
  <si>
    <t>1948</t>
  </si>
  <si>
    <t>unemp_spf16</t>
  </si>
  <si>
    <t>unemp_spf17</t>
  </si>
  <si>
    <t>drgdp_spf16</t>
  </si>
  <si>
    <t>drgdp_spf17</t>
  </si>
  <si>
    <t>2017</t>
  </si>
  <si>
    <t>2018</t>
  </si>
  <si>
    <t>2019</t>
  </si>
  <si>
    <t>2020</t>
  </si>
  <si>
    <t>GDP Forecasts</t>
  </si>
  <si>
    <t>Unemployment Forecasts</t>
  </si>
  <si>
    <t>Real Gross Domestic Product (Tr.Chn.2009$)</t>
  </si>
  <si>
    <t>Data input</t>
  </si>
  <si>
    <t>UE rate</t>
  </si>
  <si>
    <t>Source</t>
  </si>
  <si>
    <t>Haver code</t>
  </si>
  <si>
    <t>GDP</t>
  </si>
  <si>
    <t>GDPHA@USECON</t>
  </si>
  <si>
    <t>LR@USECON</t>
  </si>
  <si>
    <t>SPF forecasts</t>
  </si>
  <si>
    <t>SPF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</si>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</sst>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yyyy"/>
    <numFmt numFmtId="166" formatCode="[$-409]mmm\-yy;@"/>
  </numFmts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0" xfId="0" quotePrefix="1"/>
    <xf numFmtId="0" fontId="1" fillId="0" borderId="0" xfId="1"/>
    <xf numFmtId="164" fontId="0" fillId="0" borderId="0" xfId="0" applyNumberFormat="1"/>
    <xf numFmtId="165" fontId="0" fillId="0" borderId="0" xfId="0" applyNumberFormat="1"/>
    <xf numFmtId="2" fontId="0" fillId="0" borderId="0" xfId="0" applyNumberFormat="1"/>
    <xf numFmtId="164" fontId="2" fillId="0" borderId="0" xfId="0" applyNumberFormat="1" applyFont="1" applyFill="1" applyBorder="1" applyAlignment="1">
      <alignment horizontal="center"/>
    </xf>
    <xf numFmtId="166" fontId="2" fillId="0" borderId="0" xfId="0" applyNumberFormat="1" applyFont="1" applyFill="1" applyBorder="1"/>
    <xf numFmtId="0" fontId="0" fillId="0" borderId="1" xfId="0" applyBorder="1" applyAlignment="1">
      <alignment horizontal="center"/>
    </xf>
    <xf numFmtId="1" fontId="0" fillId="0" borderId="0" xfId="0" applyNumberFormat="1"/>
    <xf numFmtId="14" fontId="0" fillId="0" borderId="0" xfId="0" applyNumberFormat="1"/>
    <xf numFmtId="164" fontId="2" fillId="0" borderId="0" xfId="0" applyNumberFormat="1" applyFont="1" applyFill="1" applyBorder="1"/>
    <xf numFmtId="0" fontId="0" fillId="2" borderId="0" xfId="0" applyFill="1"/>
    <xf numFmtId="0" fontId="3" fillId="0" borderId="1" xfId="0" applyFont="1" applyBorder="1"/>
    <xf numFmtId="0" fontId="0" fillId="0" borderId="1" xfId="0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008080"/>
      <color rgb="FF70AD47"/>
      <color rgb="FF4472C4"/>
      <color rgb="FFFFC000"/>
      <color rgb="FF008000"/>
      <color rgb="FFFF0000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1.6121920029506461E-2"/>
          <c:y val="0.10906165943564647"/>
          <c:w val="0.96775615994098707"/>
          <c:h val="0.86872207660524048"/>
        </c:manualLayout>
      </c:layout>
      <c:lineChart>
        <c:grouping val="standard"/>
        <c:varyColors val="0"/>
        <c:ser>
          <c:idx val="0"/>
          <c:order val="0"/>
          <c:tx>
            <c:strRef>
              <c:f>Data!$D$6</c:f>
              <c:strCache>
                <c:ptCount val="1"/>
                <c:pt idx="0">
                  <c:v>BLS</c:v>
                </c:pt>
              </c:strCache>
            </c:strRef>
          </c:tx>
          <c:spPr>
            <a:ln w="4445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Data!$B$7:$B$19</c:f>
              <c:numCache>
                <c:formatCode>yyyy</c:formatCode>
                <c:ptCount val="13"/>
                <c:pt idx="0">
                  <c:v>38352</c:v>
                </c:pt>
                <c:pt idx="1">
                  <c:v>38717</c:v>
                </c:pt>
                <c:pt idx="2">
                  <c:v>39082</c:v>
                </c:pt>
                <c:pt idx="3">
                  <c:v>39447</c:v>
                </c:pt>
                <c:pt idx="4">
                  <c:v>39813</c:v>
                </c:pt>
                <c:pt idx="5">
                  <c:v>40178</c:v>
                </c:pt>
                <c:pt idx="6">
                  <c:v>40543</c:v>
                </c:pt>
                <c:pt idx="7">
                  <c:v>40908</c:v>
                </c:pt>
                <c:pt idx="8">
                  <c:v>41274</c:v>
                </c:pt>
                <c:pt idx="9">
                  <c:v>41639</c:v>
                </c:pt>
                <c:pt idx="10">
                  <c:v>42004</c:v>
                </c:pt>
                <c:pt idx="11">
                  <c:v>42369</c:v>
                </c:pt>
                <c:pt idx="12">
                  <c:v>42735</c:v>
                </c:pt>
              </c:numCache>
            </c:numRef>
          </c:cat>
          <c:val>
            <c:numRef>
              <c:f>Data!$D$7:$D$19</c:f>
              <c:numCache>
                <c:formatCode>0.0</c:formatCode>
                <c:ptCount val="13"/>
                <c:pt idx="0">
                  <c:v>5.541666666666667</c:v>
                </c:pt>
                <c:pt idx="1">
                  <c:v>5.083333333333333</c:v>
                </c:pt>
                <c:pt idx="2">
                  <c:v>4.6083333333333334</c:v>
                </c:pt>
                <c:pt idx="3">
                  <c:v>4.6166666666666671</c:v>
                </c:pt>
                <c:pt idx="4">
                  <c:v>5.8</c:v>
                </c:pt>
                <c:pt idx="5">
                  <c:v>9.2833333333333332</c:v>
                </c:pt>
                <c:pt idx="6">
                  <c:v>9.6083333333333325</c:v>
                </c:pt>
                <c:pt idx="7">
                  <c:v>8.9333333333333336</c:v>
                </c:pt>
                <c:pt idx="8">
                  <c:v>8.0750000000000011</c:v>
                </c:pt>
                <c:pt idx="9">
                  <c:v>7.3666666666666671</c:v>
                </c:pt>
                <c:pt idx="10">
                  <c:v>6.166666666666667</c:v>
                </c:pt>
                <c:pt idx="11">
                  <c:v>5.2583333333333337</c:v>
                </c:pt>
                <c:pt idx="12">
                  <c:v>4.8499999999999996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Data!$O$6</c:f>
              <c:strCache>
                <c:ptCount val="1"/>
                <c:pt idx="0">
                  <c:v>2010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Data!$B$7:$B$19</c:f>
              <c:numCache>
                <c:formatCode>yyyy</c:formatCode>
                <c:ptCount val="13"/>
                <c:pt idx="0">
                  <c:v>38352</c:v>
                </c:pt>
                <c:pt idx="1">
                  <c:v>38717</c:v>
                </c:pt>
                <c:pt idx="2">
                  <c:v>39082</c:v>
                </c:pt>
                <c:pt idx="3">
                  <c:v>39447</c:v>
                </c:pt>
                <c:pt idx="4">
                  <c:v>39813</c:v>
                </c:pt>
                <c:pt idx="5">
                  <c:v>40178</c:v>
                </c:pt>
                <c:pt idx="6">
                  <c:v>40543</c:v>
                </c:pt>
                <c:pt idx="7">
                  <c:v>40908</c:v>
                </c:pt>
                <c:pt idx="8">
                  <c:v>41274</c:v>
                </c:pt>
                <c:pt idx="9">
                  <c:v>41639</c:v>
                </c:pt>
                <c:pt idx="10">
                  <c:v>42004</c:v>
                </c:pt>
                <c:pt idx="11">
                  <c:v>42369</c:v>
                </c:pt>
                <c:pt idx="12">
                  <c:v>42735</c:v>
                </c:pt>
              </c:numCache>
            </c:numRef>
          </c:cat>
          <c:val>
            <c:numRef>
              <c:f>Data!$O$7:$O$19</c:f>
              <c:numCache>
                <c:formatCode>General</c:formatCode>
                <c:ptCount val="13"/>
                <c:pt idx="5" formatCode="0.00">
                  <c:v>9.2833333333333332</c:v>
                </c:pt>
                <c:pt idx="6" formatCode="0.00">
                  <c:v>9.8249998092651367</c:v>
                </c:pt>
                <c:pt idx="7" formatCode="0.00">
                  <c:v>9.1625003814697266</c:v>
                </c:pt>
                <c:pt idx="8" formatCode="0.00">
                  <c:v>8.2551002502441406</c:v>
                </c:pt>
                <c:pt idx="9" formatCode="0.00">
                  <c:v>7.3260998725891113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Data!$P$6</c:f>
              <c:strCache>
                <c:ptCount val="1"/>
                <c:pt idx="0">
                  <c:v>2011</c:v>
                </c:pt>
              </c:strCache>
            </c:strRef>
          </c:tx>
          <c:spPr>
            <a:ln w="28575" cap="rnd">
              <a:solidFill>
                <a:srgbClr val="008000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Data!$B$7:$B$19</c:f>
              <c:numCache>
                <c:formatCode>yyyy</c:formatCode>
                <c:ptCount val="13"/>
                <c:pt idx="0">
                  <c:v>38352</c:v>
                </c:pt>
                <c:pt idx="1">
                  <c:v>38717</c:v>
                </c:pt>
                <c:pt idx="2">
                  <c:v>39082</c:v>
                </c:pt>
                <c:pt idx="3">
                  <c:v>39447</c:v>
                </c:pt>
                <c:pt idx="4">
                  <c:v>39813</c:v>
                </c:pt>
                <c:pt idx="5">
                  <c:v>40178</c:v>
                </c:pt>
                <c:pt idx="6">
                  <c:v>40543</c:v>
                </c:pt>
                <c:pt idx="7">
                  <c:v>40908</c:v>
                </c:pt>
                <c:pt idx="8">
                  <c:v>41274</c:v>
                </c:pt>
                <c:pt idx="9">
                  <c:v>41639</c:v>
                </c:pt>
                <c:pt idx="10">
                  <c:v>42004</c:v>
                </c:pt>
                <c:pt idx="11">
                  <c:v>42369</c:v>
                </c:pt>
                <c:pt idx="12">
                  <c:v>42735</c:v>
                </c:pt>
              </c:numCache>
            </c:numRef>
          </c:cat>
          <c:val>
            <c:numRef>
              <c:f>Data!$P$7:$P$19</c:f>
              <c:numCache>
                <c:formatCode>General</c:formatCode>
                <c:ptCount val="13"/>
                <c:pt idx="6" formatCode="0.00">
                  <c:v>9.6083333333333325</c:v>
                </c:pt>
                <c:pt idx="7" formatCode="0.00">
                  <c:v>9.0749998092651367</c:v>
                </c:pt>
                <c:pt idx="8" formatCode="0.00">
                  <c:v>8.4966001510620117</c:v>
                </c:pt>
                <c:pt idx="9" formatCode="0.00">
                  <c:v>7.765200138092041</c:v>
                </c:pt>
                <c:pt idx="10" formatCode="0.00">
                  <c:v>7.25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Data!$Q$6</c:f>
              <c:strCache>
                <c:ptCount val="1"/>
                <c:pt idx="0">
                  <c:v>2012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Data!$B$7:$B$19</c:f>
              <c:numCache>
                <c:formatCode>yyyy</c:formatCode>
                <c:ptCount val="13"/>
                <c:pt idx="0">
                  <c:v>38352</c:v>
                </c:pt>
                <c:pt idx="1">
                  <c:v>38717</c:v>
                </c:pt>
                <c:pt idx="2">
                  <c:v>39082</c:v>
                </c:pt>
                <c:pt idx="3">
                  <c:v>39447</c:v>
                </c:pt>
                <c:pt idx="4">
                  <c:v>39813</c:v>
                </c:pt>
                <c:pt idx="5">
                  <c:v>40178</c:v>
                </c:pt>
                <c:pt idx="6">
                  <c:v>40543</c:v>
                </c:pt>
                <c:pt idx="7">
                  <c:v>40908</c:v>
                </c:pt>
                <c:pt idx="8">
                  <c:v>41274</c:v>
                </c:pt>
                <c:pt idx="9">
                  <c:v>41639</c:v>
                </c:pt>
                <c:pt idx="10">
                  <c:v>42004</c:v>
                </c:pt>
                <c:pt idx="11">
                  <c:v>42369</c:v>
                </c:pt>
                <c:pt idx="12">
                  <c:v>42735</c:v>
                </c:pt>
              </c:numCache>
            </c:numRef>
          </c:cat>
          <c:val>
            <c:numRef>
              <c:f>Data!$Q$7:$Q$19</c:f>
              <c:numCache>
                <c:formatCode>General</c:formatCode>
                <c:ptCount val="13"/>
                <c:pt idx="7" formatCode="0.00">
                  <c:v>8.9333333333333336</c:v>
                </c:pt>
                <c:pt idx="8" formatCode="0.00">
                  <c:v>8.3000001907348633</c:v>
                </c:pt>
                <c:pt idx="9" formatCode="0.00">
                  <c:v>7.9000000953674316</c:v>
                </c:pt>
                <c:pt idx="10" formatCode="0.00">
                  <c:v>7.4000000953674316</c:v>
                </c:pt>
                <c:pt idx="11" formatCode="0.00">
                  <c:v>6.7199997901916504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Data!$R$6</c:f>
              <c:strCache>
                <c:ptCount val="1"/>
                <c:pt idx="0">
                  <c:v>2013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Data!$B$7:$B$19</c:f>
              <c:numCache>
                <c:formatCode>yyyy</c:formatCode>
                <c:ptCount val="13"/>
                <c:pt idx="0">
                  <c:v>38352</c:v>
                </c:pt>
                <c:pt idx="1">
                  <c:v>38717</c:v>
                </c:pt>
                <c:pt idx="2">
                  <c:v>39082</c:v>
                </c:pt>
                <c:pt idx="3">
                  <c:v>39447</c:v>
                </c:pt>
                <c:pt idx="4">
                  <c:v>39813</c:v>
                </c:pt>
                <c:pt idx="5">
                  <c:v>40178</c:v>
                </c:pt>
                <c:pt idx="6">
                  <c:v>40543</c:v>
                </c:pt>
                <c:pt idx="7">
                  <c:v>40908</c:v>
                </c:pt>
                <c:pt idx="8">
                  <c:v>41274</c:v>
                </c:pt>
                <c:pt idx="9">
                  <c:v>41639</c:v>
                </c:pt>
                <c:pt idx="10">
                  <c:v>42004</c:v>
                </c:pt>
                <c:pt idx="11">
                  <c:v>42369</c:v>
                </c:pt>
                <c:pt idx="12">
                  <c:v>42735</c:v>
                </c:pt>
              </c:numCache>
            </c:numRef>
          </c:cat>
          <c:val>
            <c:numRef>
              <c:f>Data!$R$7:$R$19</c:f>
              <c:numCache>
                <c:formatCode>General</c:formatCode>
                <c:ptCount val="13"/>
                <c:pt idx="8" formatCode="0.00">
                  <c:v>8.0750000000000011</c:v>
                </c:pt>
                <c:pt idx="9" formatCode="0.00">
                  <c:v>7.6894001960754395</c:v>
                </c:pt>
                <c:pt idx="10" formatCode="0.00">
                  <c:v>7.2497000694274902</c:v>
                </c:pt>
                <c:pt idx="11" formatCode="0.00">
                  <c:v>6.7249999046325684</c:v>
                </c:pt>
                <c:pt idx="12" formatCode="0.00">
                  <c:v>6.25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Data!$S$6</c:f>
              <c:strCache>
                <c:ptCount val="1"/>
                <c:pt idx="0">
                  <c:v>2014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Data!$B$7:$B$19</c:f>
              <c:numCache>
                <c:formatCode>yyyy</c:formatCode>
                <c:ptCount val="13"/>
                <c:pt idx="0">
                  <c:v>38352</c:v>
                </c:pt>
                <c:pt idx="1">
                  <c:v>38717</c:v>
                </c:pt>
                <c:pt idx="2">
                  <c:v>39082</c:v>
                </c:pt>
                <c:pt idx="3">
                  <c:v>39447</c:v>
                </c:pt>
                <c:pt idx="4">
                  <c:v>39813</c:v>
                </c:pt>
                <c:pt idx="5">
                  <c:v>40178</c:v>
                </c:pt>
                <c:pt idx="6">
                  <c:v>40543</c:v>
                </c:pt>
                <c:pt idx="7">
                  <c:v>40908</c:v>
                </c:pt>
                <c:pt idx="8">
                  <c:v>41274</c:v>
                </c:pt>
                <c:pt idx="9">
                  <c:v>41639</c:v>
                </c:pt>
                <c:pt idx="10">
                  <c:v>42004</c:v>
                </c:pt>
                <c:pt idx="11">
                  <c:v>42369</c:v>
                </c:pt>
                <c:pt idx="12">
                  <c:v>42735</c:v>
                </c:pt>
              </c:numCache>
            </c:numRef>
          </c:cat>
          <c:val>
            <c:numRef>
              <c:f>Data!$S$7:$S$19</c:f>
              <c:numCache>
                <c:formatCode>General</c:formatCode>
                <c:ptCount val="13"/>
                <c:pt idx="9" formatCode="0.00">
                  <c:v>7.3666666666666671</c:v>
                </c:pt>
                <c:pt idx="10" formatCode="0.00">
                  <c:v>6.5</c:v>
                </c:pt>
                <c:pt idx="11" formatCode="0.00">
                  <c:v>6.0824999809265137</c:v>
                </c:pt>
                <c:pt idx="12" formatCode="0.00">
                  <c:v>5.743800163269043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Data!$T$6</c:f>
              <c:strCache>
                <c:ptCount val="1"/>
                <c:pt idx="0">
                  <c:v>2015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Data!$B$7:$B$19</c:f>
              <c:numCache>
                <c:formatCode>yyyy</c:formatCode>
                <c:ptCount val="13"/>
                <c:pt idx="0">
                  <c:v>38352</c:v>
                </c:pt>
                <c:pt idx="1">
                  <c:v>38717</c:v>
                </c:pt>
                <c:pt idx="2">
                  <c:v>39082</c:v>
                </c:pt>
                <c:pt idx="3">
                  <c:v>39447</c:v>
                </c:pt>
                <c:pt idx="4">
                  <c:v>39813</c:v>
                </c:pt>
                <c:pt idx="5">
                  <c:v>40178</c:v>
                </c:pt>
                <c:pt idx="6">
                  <c:v>40543</c:v>
                </c:pt>
                <c:pt idx="7">
                  <c:v>40908</c:v>
                </c:pt>
                <c:pt idx="8">
                  <c:v>41274</c:v>
                </c:pt>
                <c:pt idx="9">
                  <c:v>41639</c:v>
                </c:pt>
                <c:pt idx="10">
                  <c:v>42004</c:v>
                </c:pt>
                <c:pt idx="11">
                  <c:v>42369</c:v>
                </c:pt>
                <c:pt idx="12">
                  <c:v>42735</c:v>
                </c:pt>
              </c:numCache>
            </c:numRef>
          </c:cat>
          <c:val>
            <c:numRef>
              <c:f>Data!$T$7:$T$19</c:f>
              <c:numCache>
                <c:formatCode>General</c:formatCode>
                <c:ptCount val="13"/>
                <c:pt idx="10" formatCode="0.00">
                  <c:v>6.166666666666667</c:v>
                </c:pt>
                <c:pt idx="11" formatCode="0.00">
                  <c:v>5.4250001907348633</c:v>
                </c:pt>
                <c:pt idx="12" formatCode="0.00">
                  <c:v>5.0999999046325684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0193920"/>
        <c:axId val="293172024"/>
      </c:lineChart>
      <c:lineChart>
        <c:grouping val="standard"/>
        <c:varyColors val="0"/>
        <c:ser>
          <c:idx val="7"/>
          <c:order val="7"/>
          <c:tx>
            <c:v>_FRBDummySeriesRight</c:v>
          </c:tx>
          <c:spPr>
            <a:ln w="28575" cap="rnd"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 w="28575" cap="rnd">
                  <a:solidFill>
                    <a:srgbClr val="ED7D31">
                      <a:lumMod val="60000"/>
                    </a:srgbClr>
                  </a:solidFill>
                  <a:round/>
                </a14:hiddenLine>
              </a:ext>
            </a:extLst>
          </c:spPr>
          <c:marker>
            <c:symbol val="none"/>
          </c:marker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#N/A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3170456"/>
        <c:axId val="293172416"/>
      </c:lineChart>
      <c:dateAx>
        <c:axId val="670193920"/>
        <c:scaling>
          <c:orientation val="minMax"/>
          <c:max val="42736"/>
          <c:min val="38718"/>
        </c:scaling>
        <c:delete val="0"/>
        <c:axPos val="b"/>
        <c:numFmt formatCode="yyyy" sourceLinked="1"/>
        <c:majorTickMark val="in"/>
        <c:minorTickMark val="none"/>
        <c:tickLblPos val="low"/>
        <c:spPr>
          <a:noFill/>
          <a:ln w="22225" cap="flat" cmpd="sng" algn="ctr">
            <a:solidFill>
              <a:srgbClr val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3172024"/>
        <c:crosses val="min"/>
        <c:auto val="1"/>
        <c:lblOffset val="100"/>
        <c:baseTimeUnit val="years"/>
      </c:dateAx>
      <c:valAx>
        <c:axId val="293172024"/>
        <c:scaling>
          <c:orientation val="minMax"/>
          <c:max val="11"/>
          <c:min val="2"/>
        </c:scaling>
        <c:delete val="0"/>
        <c:axPos val="l"/>
        <c:numFmt formatCode="0.0" sourceLinked="1"/>
        <c:majorTickMark val="in"/>
        <c:minorTickMark val="none"/>
        <c:tickLblPos val="none"/>
        <c:spPr>
          <a:noFill/>
          <a:ln w="22225">
            <a:solidFill>
              <a:srgbClr val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0193920"/>
        <c:crosses val="autoZero"/>
        <c:crossBetween val="between"/>
      </c:valAx>
      <c:valAx>
        <c:axId val="293172416"/>
        <c:scaling>
          <c:orientation val="minMax"/>
          <c:max val="11"/>
          <c:min val="2"/>
        </c:scaling>
        <c:delete val="0"/>
        <c:axPos val="r"/>
        <c:numFmt formatCode="General" sourceLinked="1"/>
        <c:majorTickMark val="in"/>
        <c:minorTickMark val="none"/>
        <c:tickLblPos val="nextTo"/>
        <c:spPr>
          <a:noFill/>
          <a:ln w="22225">
            <a:solidFill>
              <a:srgbClr val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3170456"/>
        <c:crosses val="max"/>
        <c:crossBetween val="between"/>
        <c:majorUnit val="1"/>
        <c:minorUnit val="0.4"/>
      </c:valAx>
      <c:catAx>
        <c:axId val="2931704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93172416"/>
        <c:crosses val="min"/>
        <c:auto val="1"/>
        <c:lblAlgn val="ctr"/>
        <c:lblOffset val="100"/>
        <c:noMultiLvlLbl val="0"/>
      </c:catAx>
      <c:spPr>
        <a:noFill/>
        <a:ln w="22225">
          <a:solidFill>
            <a:srgbClr val="000000"/>
          </a:solidFill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1.6121920029506461E-2"/>
          <c:y val="0.10906165943564647"/>
          <c:w val="0.96775615994098707"/>
          <c:h val="0.86872207660524048"/>
        </c:manualLayout>
      </c:layout>
      <c:lineChart>
        <c:grouping val="standard"/>
        <c:varyColors val="0"/>
        <c:ser>
          <c:idx val="0"/>
          <c:order val="0"/>
          <c:tx>
            <c:strRef>
              <c:f>Data!$E$6</c:f>
              <c:strCache>
                <c:ptCount val="1"/>
                <c:pt idx="0">
                  <c:v>BEA</c:v>
                </c:pt>
              </c:strCache>
            </c:strRef>
          </c:tx>
          <c:spPr>
            <a:ln w="4445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Data!$B$7:$B$19</c:f>
              <c:numCache>
                <c:formatCode>yyyy</c:formatCode>
                <c:ptCount val="13"/>
                <c:pt idx="0">
                  <c:v>38352</c:v>
                </c:pt>
                <c:pt idx="1">
                  <c:v>38717</c:v>
                </c:pt>
                <c:pt idx="2">
                  <c:v>39082</c:v>
                </c:pt>
                <c:pt idx="3">
                  <c:v>39447</c:v>
                </c:pt>
                <c:pt idx="4">
                  <c:v>39813</c:v>
                </c:pt>
                <c:pt idx="5">
                  <c:v>40178</c:v>
                </c:pt>
                <c:pt idx="6">
                  <c:v>40543</c:v>
                </c:pt>
                <c:pt idx="7">
                  <c:v>40908</c:v>
                </c:pt>
                <c:pt idx="8">
                  <c:v>41274</c:v>
                </c:pt>
                <c:pt idx="9">
                  <c:v>41639</c:v>
                </c:pt>
                <c:pt idx="10">
                  <c:v>42004</c:v>
                </c:pt>
                <c:pt idx="11">
                  <c:v>42369</c:v>
                </c:pt>
                <c:pt idx="12">
                  <c:v>42735</c:v>
                </c:pt>
              </c:numCache>
            </c:numRef>
          </c:cat>
          <c:val>
            <c:numRef>
              <c:f>Data!$E$7:$E$19</c:f>
              <c:numCache>
                <c:formatCode>0.0</c:formatCode>
                <c:ptCount val="13"/>
                <c:pt idx="0">
                  <c:v>13.7735</c:v>
                </c:pt>
                <c:pt idx="1">
                  <c:v>14.234200000000001</c:v>
                </c:pt>
                <c:pt idx="2">
                  <c:v>14.613799999999999</c:v>
                </c:pt>
                <c:pt idx="3">
                  <c:v>14.873700000000001</c:v>
                </c:pt>
                <c:pt idx="4">
                  <c:v>14.830399999999999</c:v>
                </c:pt>
                <c:pt idx="5">
                  <c:v>14.418700000000001</c:v>
                </c:pt>
                <c:pt idx="6">
                  <c:v>14.783799999999999</c:v>
                </c:pt>
                <c:pt idx="7">
                  <c:v>15.0206</c:v>
                </c:pt>
                <c:pt idx="8">
                  <c:v>15.3546</c:v>
                </c:pt>
                <c:pt idx="9">
                  <c:v>15.612200000000001</c:v>
                </c:pt>
                <c:pt idx="10">
                  <c:v>15.982299999999999</c:v>
                </c:pt>
                <c:pt idx="11">
                  <c:v>16.397200000000002</c:v>
                </c:pt>
                <c:pt idx="12">
                  <c:v>16.659800000000001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Data!$F$6</c:f>
              <c:strCache>
                <c:ptCount val="1"/>
                <c:pt idx="0">
                  <c:v>2010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Data!$B$7:$B$19</c:f>
              <c:numCache>
                <c:formatCode>yyyy</c:formatCode>
                <c:ptCount val="13"/>
                <c:pt idx="0">
                  <c:v>38352</c:v>
                </c:pt>
                <c:pt idx="1">
                  <c:v>38717</c:v>
                </c:pt>
                <c:pt idx="2">
                  <c:v>39082</c:v>
                </c:pt>
                <c:pt idx="3">
                  <c:v>39447</c:v>
                </c:pt>
                <c:pt idx="4">
                  <c:v>39813</c:v>
                </c:pt>
                <c:pt idx="5">
                  <c:v>40178</c:v>
                </c:pt>
                <c:pt idx="6">
                  <c:v>40543</c:v>
                </c:pt>
                <c:pt idx="7">
                  <c:v>40908</c:v>
                </c:pt>
                <c:pt idx="8">
                  <c:v>41274</c:v>
                </c:pt>
                <c:pt idx="9">
                  <c:v>41639</c:v>
                </c:pt>
                <c:pt idx="10">
                  <c:v>42004</c:v>
                </c:pt>
                <c:pt idx="11">
                  <c:v>42369</c:v>
                </c:pt>
                <c:pt idx="12">
                  <c:v>42735</c:v>
                </c:pt>
              </c:numCache>
            </c:numRef>
          </c:cat>
          <c:val>
            <c:numRef>
              <c:f>Data!$F$7:$F$19</c:f>
              <c:numCache>
                <c:formatCode>General</c:formatCode>
                <c:ptCount val="13"/>
                <c:pt idx="5" formatCode="0.00">
                  <c:v>14.418700000000001</c:v>
                </c:pt>
                <c:pt idx="6" formatCode="0.00">
                  <c:v>14.851261000000001</c:v>
                </c:pt>
                <c:pt idx="7" formatCode="0.00">
                  <c:v>15.281947569</c:v>
                </c:pt>
                <c:pt idx="8" formatCode="0.00">
                  <c:v>15.801533786346001</c:v>
                </c:pt>
                <c:pt idx="9" formatCode="0.00">
                  <c:v>16.290749227765502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Data!$G$6</c:f>
              <c:strCache>
                <c:ptCount val="1"/>
                <c:pt idx="0">
                  <c:v>2011</c:v>
                </c:pt>
              </c:strCache>
            </c:strRef>
          </c:tx>
          <c:spPr>
            <a:ln w="28575" cap="rnd">
              <a:solidFill>
                <a:srgbClr val="008000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Data!$B$7:$B$19</c:f>
              <c:numCache>
                <c:formatCode>yyyy</c:formatCode>
                <c:ptCount val="13"/>
                <c:pt idx="0">
                  <c:v>38352</c:v>
                </c:pt>
                <c:pt idx="1">
                  <c:v>38717</c:v>
                </c:pt>
                <c:pt idx="2">
                  <c:v>39082</c:v>
                </c:pt>
                <c:pt idx="3">
                  <c:v>39447</c:v>
                </c:pt>
                <c:pt idx="4">
                  <c:v>39813</c:v>
                </c:pt>
                <c:pt idx="5">
                  <c:v>40178</c:v>
                </c:pt>
                <c:pt idx="6">
                  <c:v>40543</c:v>
                </c:pt>
                <c:pt idx="7">
                  <c:v>40908</c:v>
                </c:pt>
                <c:pt idx="8">
                  <c:v>41274</c:v>
                </c:pt>
                <c:pt idx="9">
                  <c:v>41639</c:v>
                </c:pt>
                <c:pt idx="10">
                  <c:v>42004</c:v>
                </c:pt>
                <c:pt idx="11">
                  <c:v>42369</c:v>
                </c:pt>
                <c:pt idx="12">
                  <c:v>42735</c:v>
                </c:pt>
              </c:numCache>
            </c:numRef>
          </c:cat>
          <c:val>
            <c:numRef>
              <c:f>Data!$G$7:$G$19</c:f>
              <c:numCache>
                <c:formatCode>General</c:formatCode>
                <c:ptCount val="13"/>
                <c:pt idx="6" formatCode="0.00">
                  <c:v>14.783799999999999</c:v>
                </c:pt>
                <c:pt idx="7" formatCode="0.00">
                  <c:v>15.2568816</c:v>
                </c:pt>
                <c:pt idx="8" formatCode="0.00">
                  <c:v>15.727830963494018</c:v>
                </c:pt>
                <c:pt idx="9" formatCode="0.00">
                  <c:v>16.194467797287817</c:v>
                </c:pt>
                <c:pt idx="10" formatCode="0.00">
                  <c:v>16.739357855617296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Data!$H$6</c:f>
              <c:strCache>
                <c:ptCount val="1"/>
                <c:pt idx="0">
                  <c:v>2012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Data!$B$7:$B$19</c:f>
              <c:numCache>
                <c:formatCode>yyyy</c:formatCode>
                <c:ptCount val="13"/>
                <c:pt idx="0">
                  <c:v>38352</c:v>
                </c:pt>
                <c:pt idx="1">
                  <c:v>38717</c:v>
                </c:pt>
                <c:pt idx="2">
                  <c:v>39082</c:v>
                </c:pt>
                <c:pt idx="3">
                  <c:v>39447</c:v>
                </c:pt>
                <c:pt idx="4">
                  <c:v>39813</c:v>
                </c:pt>
                <c:pt idx="5">
                  <c:v>40178</c:v>
                </c:pt>
                <c:pt idx="6">
                  <c:v>40543</c:v>
                </c:pt>
                <c:pt idx="7">
                  <c:v>40908</c:v>
                </c:pt>
                <c:pt idx="8">
                  <c:v>41274</c:v>
                </c:pt>
                <c:pt idx="9">
                  <c:v>41639</c:v>
                </c:pt>
                <c:pt idx="10">
                  <c:v>42004</c:v>
                </c:pt>
                <c:pt idx="11">
                  <c:v>42369</c:v>
                </c:pt>
                <c:pt idx="12">
                  <c:v>42735</c:v>
                </c:pt>
              </c:numCache>
            </c:numRef>
          </c:cat>
          <c:val>
            <c:numRef>
              <c:f>Data!$H$7:$H$19</c:f>
              <c:numCache>
                <c:formatCode>General</c:formatCode>
                <c:ptCount val="13"/>
                <c:pt idx="7" formatCode="0.00">
                  <c:v>15.0206</c:v>
                </c:pt>
                <c:pt idx="8" formatCode="0.00">
                  <c:v>15.366073799999999</c:v>
                </c:pt>
                <c:pt idx="9" formatCode="0.00">
                  <c:v>15.780957792599997</c:v>
                </c:pt>
                <c:pt idx="10" formatCode="0.00">
                  <c:v>16.249642122501378</c:v>
                </c:pt>
                <c:pt idx="11" formatCode="0.00">
                  <c:v>16.746032243813531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Data!$I$6</c:f>
              <c:strCache>
                <c:ptCount val="1"/>
                <c:pt idx="0">
                  <c:v>2013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Data!$B$7:$B$19</c:f>
              <c:numCache>
                <c:formatCode>yyyy</c:formatCode>
                <c:ptCount val="13"/>
                <c:pt idx="0">
                  <c:v>38352</c:v>
                </c:pt>
                <c:pt idx="1">
                  <c:v>38717</c:v>
                </c:pt>
                <c:pt idx="2">
                  <c:v>39082</c:v>
                </c:pt>
                <c:pt idx="3">
                  <c:v>39447</c:v>
                </c:pt>
                <c:pt idx="4">
                  <c:v>39813</c:v>
                </c:pt>
                <c:pt idx="5">
                  <c:v>40178</c:v>
                </c:pt>
                <c:pt idx="6">
                  <c:v>40543</c:v>
                </c:pt>
                <c:pt idx="7">
                  <c:v>40908</c:v>
                </c:pt>
                <c:pt idx="8">
                  <c:v>41274</c:v>
                </c:pt>
                <c:pt idx="9">
                  <c:v>41639</c:v>
                </c:pt>
                <c:pt idx="10">
                  <c:v>42004</c:v>
                </c:pt>
                <c:pt idx="11">
                  <c:v>42369</c:v>
                </c:pt>
                <c:pt idx="12">
                  <c:v>42735</c:v>
                </c:pt>
              </c:numCache>
            </c:numRef>
          </c:cat>
          <c:val>
            <c:numRef>
              <c:f>Data!$I$7:$I$19</c:f>
              <c:numCache>
                <c:formatCode>General</c:formatCode>
                <c:ptCount val="13"/>
                <c:pt idx="8" formatCode="0.00">
                  <c:v>15.3546</c:v>
                </c:pt>
                <c:pt idx="9" formatCode="0.00">
                  <c:v>15.646337399999998</c:v>
                </c:pt>
                <c:pt idx="10" formatCode="0.00">
                  <c:v>16.084434847199997</c:v>
                </c:pt>
                <c:pt idx="11" formatCode="0.00">
                  <c:v>16.550883457768794</c:v>
                </c:pt>
                <c:pt idx="12" formatCode="0.00">
                  <c:v>17.047409961501859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Data!$J$6</c:f>
              <c:strCache>
                <c:ptCount val="1"/>
                <c:pt idx="0">
                  <c:v>2014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Data!$B$7:$B$19</c:f>
              <c:numCache>
                <c:formatCode>yyyy</c:formatCode>
                <c:ptCount val="13"/>
                <c:pt idx="0">
                  <c:v>38352</c:v>
                </c:pt>
                <c:pt idx="1">
                  <c:v>38717</c:v>
                </c:pt>
                <c:pt idx="2">
                  <c:v>39082</c:v>
                </c:pt>
                <c:pt idx="3">
                  <c:v>39447</c:v>
                </c:pt>
                <c:pt idx="4">
                  <c:v>39813</c:v>
                </c:pt>
                <c:pt idx="5">
                  <c:v>40178</c:v>
                </c:pt>
                <c:pt idx="6">
                  <c:v>40543</c:v>
                </c:pt>
                <c:pt idx="7">
                  <c:v>40908</c:v>
                </c:pt>
                <c:pt idx="8">
                  <c:v>41274</c:v>
                </c:pt>
                <c:pt idx="9">
                  <c:v>41639</c:v>
                </c:pt>
                <c:pt idx="10">
                  <c:v>42004</c:v>
                </c:pt>
                <c:pt idx="11">
                  <c:v>42369</c:v>
                </c:pt>
                <c:pt idx="12">
                  <c:v>42735</c:v>
                </c:pt>
              </c:numCache>
            </c:numRef>
          </c:cat>
          <c:val>
            <c:numRef>
              <c:f>Data!$J$7:$J$19</c:f>
              <c:numCache>
                <c:formatCode>General</c:formatCode>
                <c:ptCount val="13"/>
                <c:pt idx="9" formatCode="0.00">
                  <c:v>15.612200000000001</c:v>
                </c:pt>
                <c:pt idx="10" formatCode="0.00">
                  <c:v>16.049341600000002</c:v>
                </c:pt>
                <c:pt idx="11" formatCode="0.00">
                  <c:v>16.541136954304019</c:v>
                </c:pt>
                <c:pt idx="12" formatCode="0.00">
                  <c:v>17.053650913035614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Data!$K$6</c:f>
              <c:strCache>
                <c:ptCount val="1"/>
                <c:pt idx="0">
                  <c:v>2015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Data!$B$7:$B$19</c:f>
              <c:numCache>
                <c:formatCode>yyyy</c:formatCode>
                <c:ptCount val="13"/>
                <c:pt idx="0">
                  <c:v>38352</c:v>
                </c:pt>
                <c:pt idx="1">
                  <c:v>38717</c:v>
                </c:pt>
                <c:pt idx="2">
                  <c:v>39082</c:v>
                </c:pt>
                <c:pt idx="3">
                  <c:v>39447</c:v>
                </c:pt>
                <c:pt idx="4">
                  <c:v>39813</c:v>
                </c:pt>
                <c:pt idx="5">
                  <c:v>40178</c:v>
                </c:pt>
                <c:pt idx="6">
                  <c:v>40543</c:v>
                </c:pt>
                <c:pt idx="7">
                  <c:v>40908</c:v>
                </c:pt>
                <c:pt idx="8">
                  <c:v>41274</c:v>
                </c:pt>
                <c:pt idx="9">
                  <c:v>41639</c:v>
                </c:pt>
                <c:pt idx="10">
                  <c:v>42004</c:v>
                </c:pt>
                <c:pt idx="11">
                  <c:v>42369</c:v>
                </c:pt>
                <c:pt idx="12">
                  <c:v>42735</c:v>
                </c:pt>
              </c:numCache>
            </c:numRef>
          </c:cat>
          <c:val>
            <c:numRef>
              <c:f>Data!$K$7:$K$19</c:f>
              <c:numCache>
                <c:formatCode>General</c:formatCode>
                <c:ptCount val="13"/>
                <c:pt idx="10" formatCode="0.00">
                  <c:v>15.982299999999999</c:v>
                </c:pt>
                <c:pt idx="11" formatCode="0.00">
                  <c:v>16.493733599999999</c:v>
                </c:pt>
                <c:pt idx="12" formatCode="0.00">
                  <c:v>16.972051874399998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3170848"/>
        <c:axId val="293171632"/>
      </c:lineChart>
      <c:lineChart>
        <c:grouping val="standard"/>
        <c:varyColors val="0"/>
        <c:ser>
          <c:idx val="7"/>
          <c:order val="7"/>
          <c:tx>
            <c:v>_FRBDummySeriesRight</c:v>
          </c:tx>
          <c:spPr>
            <a:ln w="28575" cap="rnd"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 w="28575" cap="rnd">
                  <a:solidFill>
                    <a:srgbClr val="ED7D31">
                      <a:lumMod val="60000"/>
                    </a:srgbClr>
                  </a:solidFill>
                  <a:round/>
                </a14:hiddenLine>
              </a:ext>
            </a:extLst>
          </c:spPr>
          <c:marker>
            <c:symbol val="none"/>
          </c:marker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#N/A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3173592"/>
        <c:axId val="293172808"/>
      </c:lineChart>
      <c:dateAx>
        <c:axId val="293170848"/>
        <c:scaling>
          <c:orientation val="minMax"/>
          <c:max val="42736"/>
          <c:min val="38718"/>
        </c:scaling>
        <c:delete val="0"/>
        <c:axPos val="b"/>
        <c:numFmt formatCode="yyyy" sourceLinked="1"/>
        <c:majorTickMark val="in"/>
        <c:minorTickMark val="none"/>
        <c:tickLblPos val="low"/>
        <c:spPr>
          <a:noFill/>
          <a:ln w="22225" cap="flat" cmpd="sng" algn="ctr">
            <a:solidFill>
              <a:srgbClr val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3171632"/>
        <c:crosses val="min"/>
        <c:auto val="1"/>
        <c:lblOffset val="85"/>
        <c:baseTimeUnit val="years"/>
      </c:dateAx>
      <c:valAx>
        <c:axId val="293171632"/>
        <c:scaling>
          <c:orientation val="minMax"/>
          <c:max val="18"/>
          <c:min val="14"/>
        </c:scaling>
        <c:delete val="0"/>
        <c:axPos val="l"/>
        <c:numFmt formatCode="0.0" sourceLinked="1"/>
        <c:majorTickMark val="in"/>
        <c:minorTickMark val="none"/>
        <c:tickLblPos val="none"/>
        <c:spPr>
          <a:noFill/>
          <a:ln w="22225">
            <a:solidFill>
              <a:srgbClr val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3170848"/>
        <c:crosses val="autoZero"/>
        <c:crossBetween val="between"/>
        <c:majorUnit val="1"/>
      </c:valAx>
      <c:valAx>
        <c:axId val="293172808"/>
        <c:scaling>
          <c:orientation val="minMax"/>
          <c:max val="18"/>
          <c:min val="14"/>
        </c:scaling>
        <c:delete val="0"/>
        <c:axPos val="r"/>
        <c:numFmt formatCode="General" sourceLinked="1"/>
        <c:majorTickMark val="in"/>
        <c:minorTickMark val="none"/>
        <c:tickLblPos val="nextTo"/>
        <c:spPr>
          <a:noFill/>
          <a:ln w="22225">
            <a:solidFill>
              <a:srgbClr val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3173592"/>
        <c:crosses val="max"/>
        <c:crossBetween val="between"/>
        <c:majorUnit val="1"/>
        <c:minorUnit val="0.2"/>
      </c:valAx>
      <c:catAx>
        <c:axId val="2931735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93172808"/>
        <c:crosses val="min"/>
        <c:auto val="1"/>
        <c:lblAlgn val="ctr"/>
        <c:lblOffset val="100"/>
        <c:noMultiLvlLbl val="0"/>
      </c:catAx>
      <c:spPr>
        <a:noFill/>
        <a:ln w="22225">
          <a:solidFill>
            <a:srgbClr val="000000"/>
          </a:solidFill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1.6121920029506461E-2"/>
          <c:y val="0.10906165943564647"/>
          <c:w val="0.96775615994098707"/>
          <c:h val="0.86872207660524048"/>
        </c:manualLayout>
      </c:layout>
      <c:lineChart>
        <c:grouping val="standard"/>
        <c:varyColors val="0"/>
        <c:ser>
          <c:idx val="0"/>
          <c:order val="0"/>
          <c:tx>
            <c:strRef>
              <c:f>Data!$D$6</c:f>
              <c:strCache>
                <c:ptCount val="1"/>
                <c:pt idx="0">
                  <c:v>BLS</c:v>
                </c:pt>
              </c:strCache>
            </c:strRef>
          </c:tx>
          <c:spPr>
            <a:ln w="4445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Data!$B$7:$B$19</c:f>
              <c:numCache>
                <c:formatCode>yyyy</c:formatCode>
                <c:ptCount val="13"/>
                <c:pt idx="0">
                  <c:v>38352</c:v>
                </c:pt>
                <c:pt idx="1">
                  <c:v>38717</c:v>
                </c:pt>
                <c:pt idx="2">
                  <c:v>39082</c:v>
                </c:pt>
                <c:pt idx="3">
                  <c:v>39447</c:v>
                </c:pt>
                <c:pt idx="4">
                  <c:v>39813</c:v>
                </c:pt>
                <c:pt idx="5">
                  <c:v>40178</c:v>
                </c:pt>
                <c:pt idx="6">
                  <c:v>40543</c:v>
                </c:pt>
                <c:pt idx="7">
                  <c:v>40908</c:v>
                </c:pt>
                <c:pt idx="8">
                  <c:v>41274</c:v>
                </c:pt>
                <c:pt idx="9">
                  <c:v>41639</c:v>
                </c:pt>
                <c:pt idx="10">
                  <c:v>42004</c:v>
                </c:pt>
                <c:pt idx="11">
                  <c:v>42369</c:v>
                </c:pt>
                <c:pt idx="12">
                  <c:v>42735</c:v>
                </c:pt>
              </c:numCache>
            </c:numRef>
          </c:cat>
          <c:val>
            <c:numRef>
              <c:f>Data!$D$7:$D$19</c:f>
              <c:numCache>
                <c:formatCode>0.0</c:formatCode>
                <c:ptCount val="13"/>
                <c:pt idx="0">
                  <c:v>5.541666666666667</c:v>
                </c:pt>
                <c:pt idx="1">
                  <c:v>5.083333333333333</c:v>
                </c:pt>
                <c:pt idx="2">
                  <c:v>4.6083333333333334</c:v>
                </c:pt>
                <c:pt idx="3">
                  <c:v>4.6166666666666671</c:v>
                </c:pt>
                <c:pt idx="4">
                  <c:v>5.8</c:v>
                </c:pt>
                <c:pt idx="5">
                  <c:v>9.2833333333333332</c:v>
                </c:pt>
                <c:pt idx="6">
                  <c:v>9.6083333333333325</c:v>
                </c:pt>
                <c:pt idx="7">
                  <c:v>8.9333333333333336</c:v>
                </c:pt>
                <c:pt idx="8">
                  <c:v>8.0750000000000011</c:v>
                </c:pt>
                <c:pt idx="9">
                  <c:v>7.3666666666666671</c:v>
                </c:pt>
                <c:pt idx="10">
                  <c:v>6.166666666666667</c:v>
                </c:pt>
                <c:pt idx="11">
                  <c:v>5.2583333333333337</c:v>
                </c:pt>
                <c:pt idx="12">
                  <c:v>4.8499999999999996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Data!$O$6</c:f>
              <c:strCache>
                <c:ptCount val="1"/>
                <c:pt idx="0">
                  <c:v>2010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Data!$B$7:$B$19</c:f>
              <c:numCache>
                <c:formatCode>yyyy</c:formatCode>
                <c:ptCount val="13"/>
                <c:pt idx="0">
                  <c:v>38352</c:v>
                </c:pt>
                <c:pt idx="1">
                  <c:v>38717</c:v>
                </c:pt>
                <c:pt idx="2">
                  <c:v>39082</c:v>
                </c:pt>
                <c:pt idx="3">
                  <c:v>39447</c:v>
                </c:pt>
                <c:pt idx="4">
                  <c:v>39813</c:v>
                </c:pt>
                <c:pt idx="5">
                  <c:v>40178</c:v>
                </c:pt>
                <c:pt idx="6">
                  <c:v>40543</c:v>
                </c:pt>
                <c:pt idx="7">
                  <c:v>40908</c:v>
                </c:pt>
                <c:pt idx="8">
                  <c:v>41274</c:v>
                </c:pt>
                <c:pt idx="9">
                  <c:v>41639</c:v>
                </c:pt>
                <c:pt idx="10">
                  <c:v>42004</c:v>
                </c:pt>
                <c:pt idx="11">
                  <c:v>42369</c:v>
                </c:pt>
                <c:pt idx="12">
                  <c:v>42735</c:v>
                </c:pt>
              </c:numCache>
            </c:numRef>
          </c:cat>
          <c:val>
            <c:numRef>
              <c:f>Data!$O$7:$O$19</c:f>
              <c:numCache>
                <c:formatCode>General</c:formatCode>
                <c:ptCount val="13"/>
                <c:pt idx="5" formatCode="0.00">
                  <c:v>9.2833333333333332</c:v>
                </c:pt>
                <c:pt idx="6" formatCode="0.00">
                  <c:v>9.8249998092651367</c:v>
                </c:pt>
                <c:pt idx="7" formatCode="0.00">
                  <c:v>9.1625003814697266</c:v>
                </c:pt>
                <c:pt idx="8" formatCode="0.00">
                  <c:v>8.2551002502441406</c:v>
                </c:pt>
                <c:pt idx="9" formatCode="0.00">
                  <c:v>7.3260998725891113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Data!$P$6</c:f>
              <c:strCache>
                <c:ptCount val="1"/>
                <c:pt idx="0">
                  <c:v>2011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Data!$B$7:$B$19</c:f>
              <c:numCache>
                <c:formatCode>yyyy</c:formatCode>
                <c:ptCount val="13"/>
                <c:pt idx="0">
                  <c:v>38352</c:v>
                </c:pt>
                <c:pt idx="1">
                  <c:v>38717</c:v>
                </c:pt>
                <c:pt idx="2">
                  <c:v>39082</c:v>
                </c:pt>
                <c:pt idx="3">
                  <c:v>39447</c:v>
                </c:pt>
                <c:pt idx="4">
                  <c:v>39813</c:v>
                </c:pt>
                <c:pt idx="5">
                  <c:v>40178</c:v>
                </c:pt>
                <c:pt idx="6">
                  <c:v>40543</c:v>
                </c:pt>
                <c:pt idx="7">
                  <c:v>40908</c:v>
                </c:pt>
                <c:pt idx="8">
                  <c:v>41274</c:v>
                </c:pt>
                <c:pt idx="9">
                  <c:v>41639</c:v>
                </c:pt>
                <c:pt idx="10">
                  <c:v>42004</c:v>
                </c:pt>
                <c:pt idx="11">
                  <c:v>42369</c:v>
                </c:pt>
                <c:pt idx="12">
                  <c:v>42735</c:v>
                </c:pt>
              </c:numCache>
            </c:numRef>
          </c:cat>
          <c:val>
            <c:numRef>
              <c:f>Data!$P$7:$P$19</c:f>
              <c:numCache>
                <c:formatCode>General</c:formatCode>
                <c:ptCount val="13"/>
                <c:pt idx="6" formatCode="0.00">
                  <c:v>9.6083333333333325</c:v>
                </c:pt>
                <c:pt idx="7" formatCode="0.00">
                  <c:v>9.0749998092651367</c:v>
                </c:pt>
                <c:pt idx="8" formatCode="0.00">
                  <c:v>8.4966001510620117</c:v>
                </c:pt>
                <c:pt idx="9" formatCode="0.00">
                  <c:v>7.765200138092041</c:v>
                </c:pt>
                <c:pt idx="10" formatCode="0.00">
                  <c:v>7.25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Data!$Q$6</c:f>
              <c:strCache>
                <c:ptCount val="1"/>
                <c:pt idx="0">
                  <c:v>2012</c:v>
                </c:pt>
              </c:strCache>
            </c:strRef>
          </c:tx>
          <c:spPr>
            <a:ln w="28575" cap="rnd">
              <a:solidFill>
                <a:schemeClr val="bg1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Data!$B$7:$B$19</c:f>
              <c:numCache>
                <c:formatCode>yyyy</c:formatCode>
                <c:ptCount val="13"/>
                <c:pt idx="0">
                  <c:v>38352</c:v>
                </c:pt>
                <c:pt idx="1">
                  <c:v>38717</c:v>
                </c:pt>
                <c:pt idx="2">
                  <c:v>39082</c:v>
                </c:pt>
                <c:pt idx="3">
                  <c:v>39447</c:v>
                </c:pt>
                <c:pt idx="4">
                  <c:v>39813</c:v>
                </c:pt>
                <c:pt idx="5">
                  <c:v>40178</c:v>
                </c:pt>
                <c:pt idx="6">
                  <c:v>40543</c:v>
                </c:pt>
                <c:pt idx="7">
                  <c:v>40908</c:v>
                </c:pt>
                <c:pt idx="8">
                  <c:v>41274</c:v>
                </c:pt>
                <c:pt idx="9">
                  <c:v>41639</c:v>
                </c:pt>
                <c:pt idx="10">
                  <c:v>42004</c:v>
                </c:pt>
                <c:pt idx="11">
                  <c:v>42369</c:v>
                </c:pt>
                <c:pt idx="12">
                  <c:v>42735</c:v>
                </c:pt>
              </c:numCache>
            </c:numRef>
          </c:cat>
          <c:val>
            <c:numRef>
              <c:f>Data!$Q$7:$Q$19</c:f>
              <c:numCache>
                <c:formatCode>General</c:formatCode>
                <c:ptCount val="13"/>
                <c:pt idx="7" formatCode="0.00">
                  <c:v>8.9333333333333336</c:v>
                </c:pt>
                <c:pt idx="8" formatCode="0.00">
                  <c:v>8.3000001907348633</c:v>
                </c:pt>
                <c:pt idx="9" formatCode="0.00">
                  <c:v>7.9000000953674316</c:v>
                </c:pt>
                <c:pt idx="10" formatCode="0.00">
                  <c:v>7.4000000953674316</c:v>
                </c:pt>
                <c:pt idx="11" formatCode="0.00">
                  <c:v>6.7199997901916504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Data!$R$6</c:f>
              <c:strCache>
                <c:ptCount val="1"/>
                <c:pt idx="0">
                  <c:v>2013</c:v>
                </c:pt>
              </c:strCache>
            </c:strRef>
          </c:tx>
          <c:spPr>
            <a:ln w="381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Data!$B$7:$B$19</c:f>
              <c:numCache>
                <c:formatCode>yyyy</c:formatCode>
                <c:ptCount val="13"/>
                <c:pt idx="0">
                  <c:v>38352</c:v>
                </c:pt>
                <c:pt idx="1">
                  <c:v>38717</c:v>
                </c:pt>
                <c:pt idx="2">
                  <c:v>39082</c:v>
                </c:pt>
                <c:pt idx="3">
                  <c:v>39447</c:v>
                </c:pt>
                <c:pt idx="4">
                  <c:v>39813</c:v>
                </c:pt>
                <c:pt idx="5">
                  <c:v>40178</c:v>
                </c:pt>
                <c:pt idx="6">
                  <c:v>40543</c:v>
                </c:pt>
                <c:pt idx="7">
                  <c:v>40908</c:v>
                </c:pt>
                <c:pt idx="8">
                  <c:v>41274</c:v>
                </c:pt>
                <c:pt idx="9">
                  <c:v>41639</c:v>
                </c:pt>
                <c:pt idx="10">
                  <c:v>42004</c:v>
                </c:pt>
                <c:pt idx="11">
                  <c:v>42369</c:v>
                </c:pt>
                <c:pt idx="12">
                  <c:v>42735</c:v>
                </c:pt>
              </c:numCache>
            </c:numRef>
          </c:cat>
          <c:val>
            <c:numRef>
              <c:f>Data!$R$7:$R$19</c:f>
              <c:numCache>
                <c:formatCode>General</c:formatCode>
                <c:ptCount val="13"/>
                <c:pt idx="8" formatCode="0.00">
                  <c:v>8.0750000000000011</c:v>
                </c:pt>
                <c:pt idx="9" formatCode="0.00">
                  <c:v>7.6894001960754395</c:v>
                </c:pt>
                <c:pt idx="10" formatCode="0.00">
                  <c:v>7.2497000694274902</c:v>
                </c:pt>
                <c:pt idx="11" formatCode="0.00">
                  <c:v>6.7249999046325684</c:v>
                </c:pt>
                <c:pt idx="12" formatCode="0.00">
                  <c:v>6.25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Data!$S$6</c:f>
              <c:strCache>
                <c:ptCount val="1"/>
                <c:pt idx="0">
                  <c:v>2014</c:v>
                </c:pt>
              </c:strCache>
            </c:strRef>
          </c:tx>
          <c:spPr>
            <a:ln w="44450" cap="rnd">
              <a:solidFill>
                <a:schemeClr val="bg1">
                  <a:lumMod val="6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Data!$B$7:$B$19</c:f>
              <c:numCache>
                <c:formatCode>yyyy</c:formatCode>
                <c:ptCount val="13"/>
                <c:pt idx="0">
                  <c:v>38352</c:v>
                </c:pt>
                <c:pt idx="1">
                  <c:v>38717</c:v>
                </c:pt>
                <c:pt idx="2">
                  <c:v>39082</c:v>
                </c:pt>
                <c:pt idx="3">
                  <c:v>39447</c:v>
                </c:pt>
                <c:pt idx="4">
                  <c:v>39813</c:v>
                </c:pt>
                <c:pt idx="5">
                  <c:v>40178</c:v>
                </c:pt>
                <c:pt idx="6">
                  <c:v>40543</c:v>
                </c:pt>
                <c:pt idx="7">
                  <c:v>40908</c:v>
                </c:pt>
                <c:pt idx="8">
                  <c:v>41274</c:v>
                </c:pt>
                <c:pt idx="9">
                  <c:v>41639</c:v>
                </c:pt>
                <c:pt idx="10">
                  <c:v>42004</c:v>
                </c:pt>
                <c:pt idx="11">
                  <c:v>42369</c:v>
                </c:pt>
                <c:pt idx="12">
                  <c:v>42735</c:v>
                </c:pt>
              </c:numCache>
            </c:numRef>
          </c:cat>
          <c:val>
            <c:numRef>
              <c:f>Data!$S$7:$S$19</c:f>
              <c:numCache>
                <c:formatCode>General</c:formatCode>
                <c:ptCount val="13"/>
                <c:pt idx="9" formatCode="0.00">
                  <c:v>7.3666666666666671</c:v>
                </c:pt>
                <c:pt idx="10" formatCode="0.00">
                  <c:v>6.5</c:v>
                </c:pt>
                <c:pt idx="11" formatCode="0.00">
                  <c:v>6.0824999809265137</c:v>
                </c:pt>
                <c:pt idx="12" formatCode="0.00">
                  <c:v>5.743800163269043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Data!$T$6</c:f>
              <c:strCache>
                <c:ptCount val="1"/>
                <c:pt idx="0">
                  <c:v>2015</c:v>
                </c:pt>
              </c:strCache>
            </c:strRef>
          </c:tx>
          <c:spPr>
            <a:ln w="44450" cap="rnd">
              <a:solidFill>
                <a:schemeClr val="tx1">
                  <a:lumMod val="50000"/>
                  <a:lumOff val="50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Data!$B$7:$B$19</c:f>
              <c:numCache>
                <c:formatCode>yyyy</c:formatCode>
                <c:ptCount val="13"/>
                <c:pt idx="0">
                  <c:v>38352</c:v>
                </c:pt>
                <c:pt idx="1">
                  <c:v>38717</c:v>
                </c:pt>
                <c:pt idx="2">
                  <c:v>39082</c:v>
                </c:pt>
                <c:pt idx="3">
                  <c:v>39447</c:v>
                </c:pt>
                <c:pt idx="4">
                  <c:v>39813</c:v>
                </c:pt>
                <c:pt idx="5">
                  <c:v>40178</c:v>
                </c:pt>
                <c:pt idx="6">
                  <c:v>40543</c:v>
                </c:pt>
                <c:pt idx="7">
                  <c:v>40908</c:v>
                </c:pt>
                <c:pt idx="8">
                  <c:v>41274</c:v>
                </c:pt>
                <c:pt idx="9">
                  <c:v>41639</c:v>
                </c:pt>
                <c:pt idx="10">
                  <c:v>42004</c:v>
                </c:pt>
                <c:pt idx="11">
                  <c:v>42369</c:v>
                </c:pt>
                <c:pt idx="12">
                  <c:v>42735</c:v>
                </c:pt>
              </c:numCache>
            </c:numRef>
          </c:cat>
          <c:val>
            <c:numRef>
              <c:f>Data!$T$7:$T$19</c:f>
              <c:numCache>
                <c:formatCode>General</c:formatCode>
                <c:ptCount val="13"/>
                <c:pt idx="10" formatCode="0.00">
                  <c:v>6.166666666666667</c:v>
                </c:pt>
                <c:pt idx="11" formatCode="0.00">
                  <c:v>5.4250001907348633</c:v>
                </c:pt>
                <c:pt idx="12" formatCode="0.00">
                  <c:v>5.0999999046325684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2883664"/>
        <c:axId val="752883272"/>
      </c:lineChart>
      <c:lineChart>
        <c:grouping val="standard"/>
        <c:varyColors val="0"/>
        <c:ser>
          <c:idx val="7"/>
          <c:order val="7"/>
          <c:tx>
            <c:v>_FRBDummySeriesRight</c:v>
          </c:tx>
          <c:spPr>
            <a:ln w="28575" cap="rnd"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 w="28575" cap="rnd">
                  <a:solidFill>
                    <a:srgbClr val="ED7D31">
                      <a:lumMod val="60000"/>
                    </a:srgbClr>
                  </a:solidFill>
                  <a:round/>
                </a14:hiddenLine>
              </a:ext>
            </a:extLst>
          </c:spPr>
          <c:marker>
            <c:symbol val="none"/>
          </c:marker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#N/A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2884056"/>
        <c:axId val="752882488"/>
      </c:lineChart>
      <c:dateAx>
        <c:axId val="752883664"/>
        <c:scaling>
          <c:orientation val="minMax"/>
          <c:max val="42736"/>
          <c:min val="38718"/>
        </c:scaling>
        <c:delete val="0"/>
        <c:axPos val="b"/>
        <c:numFmt formatCode="yyyy" sourceLinked="1"/>
        <c:majorTickMark val="in"/>
        <c:minorTickMark val="none"/>
        <c:tickLblPos val="low"/>
        <c:spPr>
          <a:noFill/>
          <a:ln w="22225" cap="flat" cmpd="sng" algn="ctr">
            <a:solidFill>
              <a:srgbClr val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52883272"/>
        <c:crosses val="min"/>
        <c:auto val="1"/>
        <c:lblOffset val="100"/>
        <c:baseTimeUnit val="years"/>
      </c:dateAx>
      <c:valAx>
        <c:axId val="752883272"/>
        <c:scaling>
          <c:orientation val="minMax"/>
          <c:max val="11"/>
          <c:min val="2"/>
        </c:scaling>
        <c:delete val="0"/>
        <c:axPos val="l"/>
        <c:numFmt formatCode="0.0" sourceLinked="1"/>
        <c:majorTickMark val="in"/>
        <c:minorTickMark val="none"/>
        <c:tickLblPos val="none"/>
        <c:spPr>
          <a:noFill/>
          <a:ln w="22225">
            <a:solidFill>
              <a:srgbClr val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52883664"/>
        <c:crosses val="autoZero"/>
        <c:crossBetween val="between"/>
      </c:valAx>
      <c:valAx>
        <c:axId val="752882488"/>
        <c:scaling>
          <c:orientation val="minMax"/>
          <c:max val="11"/>
          <c:min val="2"/>
        </c:scaling>
        <c:delete val="0"/>
        <c:axPos val="r"/>
        <c:numFmt formatCode="General" sourceLinked="1"/>
        <c:majorTickMark val="in"/>
        <c:minorTickMark val="none"/>
        <c:tickLblPos val="nextTo"/>
        <c:spPr>
          <a:noFill/>
          <a:ln w="22225">
            <a:solidFill>
              <a:srgbClr val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52884056"/>
        <c:crosses val="max"/>
        <c:crossBetween val="between"/>
        <c:majorUnit val="1"/>
        <c:minorUnit val="0.2"/>
      </c:valAx>
      <c:catAx>
        <c:axId val="7528840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52882488"/>
        <c:crosses val="min"/>
        <c:auto val="1"/>
        <c:lblAlgn val="ctr"/>
        <c:lblOffset val="100"/>
        <c:noMultiLvlLbl val="0"/>
      </c:catAx>
      <c:spPr>
        <a:noFill/>
        <a:ln w="22225">
          <a:solidFill>
            <a:srgbClr val="000000"/>
          </a:solidFill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1.6121920029506461E-2"/>
          <c:y val="0.10906165943564647"/>
          <c:w val="0.96775615994098707"/>
          <c:h val="0.86872207660524048"/>
        </c:manualLayout>
      </c:layout>
      <c:lineChart>
        <c:grouping val="standard"/>
        <c:varyColors val="0"/>
        <c:ser>
          <c:idx val="0"/>
          <c:order val="0"/>
          <c:tx>
            <c:strRef>
              <c:f>Data!$E$6</c:f>
              <c:strCache>
                <c:ptCount val="1"/>
                <c:pt idx="0">
                  <c:v>BEA</c:v>
                </c:pt>
              </c:strCache>
            </c:strRef>
          </c:tx>
          <c:spPr>
            <a:ln w="4445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Data!$B$7:$B$19</c:f>
              <c:numCache>
                <c:formatCode>yyyy</c:formatCode>
                <c:ptCount val="13"/>
                <c:pt idx="0">
                  <c:v>38352</c:v>
                </c:pt>
                <c:pt idx="1">
                  <c:v>38717</c:v>
                </c:pt>
                <c:pt idx="2">
                  <c:v>39082</c:v>
                </c:pt>
                <c:pt idx="3">
                  <c:v>39447</c:v>
                </c:pt>
                <c:pt idx="4">
                  <c:v>39813</c:v>
                </c:pt>
                <c:pt idx="5">
                  <c:v>40178</c:v>
                </c:pt>
                <c:pt idx="6">
                  <c:v>40543</c:v>
                </c:pt>
                <c:pt idx="7">
                  <c:v>40908</c:v>
                </c:pt>
                <c:pt idx="8">
                  <c:v>41274</c:v>
                </c:pt>
                <c:pt idx="9">
                  <c:v>41639</c:v>
                </c:pt>
                <c:pt idx="10">
                  <c:v>42004</c:v>
                </c:pt>
                <c:pt idx="11">
                  <c:v>42369</c:v>
                </c:pt>
                <c:pt idx="12">
                  <c:v>42735</c:v>
                </c:pt>
              </c:numCache>
            </c:numRef>
          </c:cat>
          <c:val>
            <c:numRef>
              <c:f>Data!$E$7:$E$19</c:f>
              <c:numCache>
                <c:formatCode>0.0</c:formatCode>
                <c:ptCount val="13"/>
                <c:pt idx="0">
                  <c:v>13.7735</c:v>
                </c:pt>
                <c:pt idx="1">
                  <c:v>14.234200000000001</c:v>
                </c:pt>
                <c:pt idx="2">
                  <c:v>14.613799999999999</c:v>
                </c:pt>
                <c:pt idx="3">
                  <c:v>14.873700000000001</c:v>
                </c:pt>
                <c:pt idx="4">
                  <c:v>14.830399999999999</c:v>
                </c:pt>
                <c:pt idx="5">
                  <c:v>14.418700000000001</c:v>
                </c:pt>
                <c:pt idx="6">
                  <c:v>14.783799999999999</c:v>
                </c:pt>
                <c:pt idx="7">
                  <c:v>15.0206</c:v>
                </c:pt>
                <c:pt idx="8">
                  <c:v>15.3546</c:v>
                </c:pt>
                <c:pt idx="9">
                  <c:v>15.612200000000001</c:v>
                </c:pt>
                <c:pt idx="10">
                  <c:v>15.982299999999999</c:v>
                </c:pt>
                <c:pt idx="11">
                  <c:v>16.397200000000002</c:v>
                </c:pt>
                <c:pt idx="12">
                  <c:v>16.659800000000001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Data!$F$6</c:f>
              <c:strCache>
                <c:ptCount val="1"/>
                <c:pt idx="0">
                  <c:v>2010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Data!$B$7:$B$19</c:f>
              <c:numCache>
                <c:formatCode>yyyy</c:formatCode>
                <c:ptCount val="13"/>
                <c:pt idx="0">
                  <c:v>38352</c:v>
                </c:pt>
                <c:pt idx="1">
                  <c:v>38717</c:v>
                </c:pt>
                <c:pt idx="2">
                  <c:v>39082</c:v>
                </c:pt>
                <c:pt idx="3">
                  <c:v>39447</c:v>
                </c:pt>
                <c:pt idx="4">
                  <c:v>39813</c:v>
                </c:pt>
                <c:pt idx="5">
                  <c:v>40178</c:v>
                </c:pt>
                <c:pt idx="6">
                  <c:v>40543</c:v>
                </c:pt>
                <c:pt idx="7">
                  <c:v>40908</c:v>
                </c:pt>
                <c:pt idx="8">
                  <c:v>41274</c:v>
                </c:pt>
                <c:pt idx="9">
                  <c:v>41639</c:v>
                </c:pt>
                <c:pt idx="10">
                  <c:v>42004</c:v>
                </c:pt>
                <c:pt idx="11">
                  <c:v>42369</c:v>
                </c:pt>
                <c:pt idx="12">
                  <c:v>42735</c:v>
                </c:pt>
              </c:numCache>
            </c:numRef>
          </c:cat>
          <c:val>
            <c:numRef>
              <c:f>Data!$F$7:$F$19</c:f>
              <c:numCache>
                <c:formatCode>General</c:formatCode>
                <c:ptCount val="13"/>
                <c:pt idx="5" formatCode="0.00">
                  <c:v>14.418700000000001</c:v>
                </c:pt>
                <c:pt idx="6" formatCode="0.00">
                  <c:v>14.851261000000001</c:v>
                </c:pt>
                <c:pt idx="7" formatCode="0.00">
                  <c:v>15.281947569</c:v>
                </c:pt>
                <c:pt idx="8" formatCode="0.00">
                  <c:v>15.801533786346001</c:v>
                </c:pt>
                <c:pt idx="9" formatCode="0.00">
                  <c:v>16.290749227765502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Data!$G$6</c:f>
              <c:strCache>
                <c:ptCount val="1"/>
                <c:pt idx="0">
                  <c:v>2011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Data!$B$7:$B$19</c:f>
              <c:numCache>
                <c:formatCode>yyyy</c:formatCode>
                <c:ptCount val="13"/>
                <c:pt idx="0">
                  <c:v>38352</c:v>
                </c:pt>
                <c:pt idx="1">
                  <c:v>38717</c:v>
                </c:pt>
                <c:pt idx="2">
                  <c:v>39082</c:v>
                </c:pt>
                <c:pt idx="3">
                  <c:v>39447</c:v>
                </c:pt>
                <c:pt idx="4">
                  <c:v>39813</c:v>
                </c:pt>
                <c:pt idx="5">
                  <c:v>40178</c:v>
                </c:pt>
                <c:pt idx="6">
                  <c:v>40543</c:v>
                </c:pt>
                <c:pt idx="7">
                  <c:v>40908</c:v>
                </c:pt>
                <c:pt idx="8">
                  <c:v>41274</c:v>
                </c:pt>
                <c:pt idx="9">
                  <c:v>41639</c:v>
                </c:pt>
                <c:pt idx="10">
                  <c:v>42004</c:v>
                </c:pt>
                <c:pt idx="11">
                  <c:v>42369</c:v>
                </c:pt>
                <c:pt idx="12">
                  <c:v>42735</c:v>
                </c:pt>
              </c:numCache>
            </c:numRef>
          </c:cat>
          <c:val>
            <c:numRef>
              <c:f>Data!$G$7:$G$19</c:f>
              <c:numCache>
                <c:formatCode>General</c:formatCode>
                <c:ptCount val="13"/>
                <c:pt idx="6" formatCode="0.00">
                  <c:v>14.783799999999999</c:v>
                </c:pt>
                <c:pt idx="7" formatCode="0.00">
                  <c:v>15.2568816</c:v>
                </c:pt>
                <c:pt idx="8" formatCode="0.00">
                  <c:v>15.727830963494018</c:v>
                </c:pt>
                <c:pt idx="9" formatCode="0.00">
                  <c:v>16.194467797287817</c:v>
                </c:pt>
                <c:pt idx="10" formatCode="0.00">
                  <c:v>16.739357855617296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Data!$H$6</c:f>
              <c:strCache>
                <c:ptCount val="1"/>
                <c:pt idx="0">
                  <c:v>2012</c:v>
                </c:pt>
              </c:strCache>
            </c:strRef>
          </c:tx>
          <c:spPr>
            <a:ln w="28575" cap="rnd">
              <a:solidFill>
                <a:schemeClr val="bg1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Data!$B$7:$B$19</c:f>
              <c:numCache>
                <c:formatCode>yyyy</c:formatCode>
                <c:ptCount val="13"/>
                <c:pt idx="0">
                  <c:v>38352</c:v>
                </c:pt>
                <c:pt idx="1">
                  <c:v>38717</c:v>
                </c:pt>
                <c:pt idx="2">
                  <c:v>39082</c:v>
                </c:pt>
                <c:pt idx="3">
                  <c:v>39447</c:v>
                </c:pt>
                <c:pt idx="4">
                  <c:v>39813</c:v>
                </c:pt>
                <c:pt idx="5">
                  <c:v>40178</c:v>
                </c:pt>
                <c:pt idx="6">
                  <c:v>40543</c:v>
                </c:pt>
                <c:pt idx="7">
                  <c:v>40908</c:v>
                </c:pt>
                <c:pt idx="8">
                  <c:v>41274</c:v>
                </c:pt>
                <c:pt idx="9">
                  <c:v>41639</c:v>
                </c:pt>
                <c:pt idx="10">
                  <c:v>42004</c:v>
                </c:pt>
                <c:pt idx="11">
                  <c:v>42369</c:v>
                </c:pt>
                <c:pt idx="12">
                  <c:v>42735</c:v>
                </c:pt>
              </c:numCache>
            </c:numRef>
          </c:cat>
          <c:val>
            <c:numRef>
              <c:f>Data!$H$7:$H$19</c:f>
              <c:numCache>
                <c:formatCode>General</c:formatCode>
                <c:ptCount val="13"/>
                <c:pt idx="7" formatCode="0.00">
                  <c:v>15.0206</c:v>
                </c:pt>
                <c:pt idx="8" formatCode="0.00">
                  <c:v>15.366073799999999</c:v>
                </c:pt>
                <c:pt idx="9" formatCode="0.00">
                  <c:v>15.780957792599997</c:v>
                </c:pt>
                <c:pt idx="10" formatCode="0.00">
                  <c:v>16.249642122501378</c:v>
                </c:pt>
                <c:pt idx="11" formatCode="0.00">
                  <c:v>16.746032243813531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Data!$I$6</c:f>
              <c:strCache>
                <c:ptCount val="1"/>
                <c:pt idx="0">
                  <c:v>2013</c:v>
                </c:pt>
              </c:strCache>
            </c:strRef>
          </c:tx>
          <c:spPr>
            <a:ln w="31750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Data!$B$7:$B$19</c:f>
              <c:numCache>
                <c:formatCode>yyyy</c:formatCode>
                <c:ptCount val="13"/>
                <c:pt idx="0">
                  <c:v>38352</c:v>
                </c:pt>
                <c:pt idx="1">
                  <c:v>38717</c:v>
                </c:pt>
                <c:pt idx="2">
                  <c:v>39082</c:v>
                </c:pt>
                <c:pt idx="3">
                  <c:v>39447</c:v>
                </c:pt>
                <c:pt idx="4">
                  <c:v>39813</c:v>
                </c:pt>
                <c:pt idx="5">
                  <c:v>40178</c:v>
                </c:pt>
                <c:pt idx="6">
                  <c:v>40543</c:v>
                </c:pt>
                <c:pt idx="7">
                  <c:v>40908</c:v>
                </c:pt>
                <c:pt idx="8">
                  <c:v>41274</c:v>
                </c:pt>
                <c:pt idx="9">
                  <c:v>41639</c:v>
                </c:pt>
                <c:pt idx="10">
                  <c:v>42004</c:v>
                </c:pt>
                <c:pt idx="11">
                  <c:v>42369</c:v>
                </c:pt>
                <c:pt idx="12">
                  <c:v>42735</c:v>
                </c:pt>
              </c:numCache>
            </c:numRef>
          </c:cat>
          <c:val>
            <c:numRef>
              <c:f>Data!$I$7:$I$19</c:f>
              <c:numCache>
                <c:formatCode>General</c:formatCode>
                <c:ptCount val="13"/>
                <c:pt idx="8" formatCode="0.00">
                  <c:v>15.3546</c:v>
                </c:pt>
                <c:pt idx="9" formatCode="0.00">
                  <c:v>15.646337399999998</c:v>
                </c:pt>
                <c:pt idx="10" formatCode="0.00">
                  <c:v>16.084434847199997</c:v>
                </c:pt>
                <c:pt idx="11" formatCode="0.00">
                  <c:v>16.550883457768794</c:v>
                </c:pt>
                <c:pt idx="12" formatCode="0.00">
                  <c:v>17.047409961501859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Data!$J$6</c:f>
              <c:strCache>
                <c:ptCount val="1"/>
                <c:pt idx="0">
                  <c:v>2014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Data!$B$7:$B$19</c:f>
              <c:numCache>
                <c:formatCode>yyyy</c:formatCode>
                <c:ptCount val="13"/>
                <c:pt idx="0">
                  <c:v>38352</c:v>
                </c:pt>
                <c:pt idx="1">
                  <c:v>38717</c:v>
                </c:pt>
                <c:pt idx="2">
                  <c:v>39082</c:v>
                </c:pt>
                <c:pt idx="3">
                  <c:v>39447</c:v>
                </c:pt>
                <c:pt idx="4">
                  <c:v>39813</c:v>
                </c:pt>
                <c:pt idx="5">
                  <c:v>40178</c:v>
                </c:pt>
                <c:pt idx="6">
                  <c:v>40543</c:v>
                </c:pt>
                <c:pt idx="7">
                  <c:v>40908</c:v>
                </c:pt>
                <c:pt idx="8">
                  <c:v>41274</c:v>
                </c:pt>
                <c:pt idx="9">
                  <c:v>41639</c:v>
                </c:pt>
                <c:pt idx="10">
                  <c:v>42004</c:v>
                </c:pt>
                <c:pt idx="11">
                  <c:v>42369</c:v>
                </c:pt>
                <c:pt idx="12">
                  <c:v>42735</c:v>
                </c:pt>
              </c:numCache>
            </c:numRef>
          </c:cat>
          <c:val>
            <c:numRef>
              <c:f>Data!$J$7:$J$19</c:f>
              <c:numCache>
                <c:formatCode>General</c:formatCode>
                <c:ptCount val="13"/>
                <c:pt idx="9" formatCode="0.00">
                  <c:v>15.612200000000001</c:v>
                </c:pt>
                <c:pt idx="10" formatCode="0.00">
                  <c:v>16.049341600000002</c:v>
                </c:pt>
                <c:pt idx="11" formatCode="0.00">
                  <c:v>16.541136954304019</c:v>
                </c:pt>
                <c:pt idx="12" formatCode="0.00">
                  <c:v>17.053650913035614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Data!$K$6</c:f>
              <c:strCache>
                <c:ptCount val="1"/>
                <c:pt idx="0">
                  <c:v>2015</c:v>
                </c:pt>
              </c:strCache>
            </c:strRef>
          </c:tx>
          <c:spPr>
            <a:ln w="34925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Data!$B$7:$B$19</c:f>
              <c:numCache>
                <c:formatCode>yyyy</c:formatCode>
                <c:ptCount val="13"/>
                <c:pt idx="0">
                  <c:v>38352</c:v>
                </c:pt>
                <c:pt idx="1">
                  <c:v>38717</c:v>
                </c:pt>
                <c:pt idx="2">
                  <c:v>39082</c:v>
                </c:pt>
                <c:pt idx="3">
                  <c:v>39447</c:v>
                </c:pt>
                <c:pt idx="4">
                  <c:v>39813</c:v>
                </c:pt>
                <c:pt idx="5">
                  <c:v>40178</c:v>
                </c:pt>
                <c:pt idx="6">
                  <c:v>40543</c:v>
                </c:pt>
                <c:pt idx="7">
                  <c:v>40908</c:v>
                </c:pt>
                <c:pt idx="8">
                  <c:v>41274</c:v>
                </c:pt>
                <c:pt idx="9">
                  <c:v>41639</c:v>
                </c:pt>
                <c:pt idx="10">
                  <c:v>42004</c:v>
                </c:pt>
                <c:pt idx="11">
                  <c:v>42369</c:v>
                </c:pt>
                <c:pt idx="12">
                  <c:v>42735</c:v>
                </c:pt>
              </c:numCache>
            </c:numRef>
          </c:cat>
          <c:val>
            <c:numRef>
              <c:f>Data!$K$7:$K$19</c:f>
              <c:numCache>
                <c:formatCode>General</c:formatCode>
                <c:ptCount val="13"/>
                <c:pt idx="10" formatCode="0.00">
                  <c:v>15.982299999999999</c:v>
                </c:pt>
                <c:pt idx="11" formatCode="0.00">
                  <c:v>16.493733599999999</c:v>
                </c:pt>
                <c:pt idx="12" formatCode="0.00">
                  <c:v>16.972051874399998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2881312"/>
        <c:axId val="752881704"/>
      </c:lineChart>
      <c:lineChart>
        <c:grouping val="standard"/>
        <c:varyColors val="0"/>
        <c:ser>
          <c:idx val="7"/>
          <c:order val="7"/>
          <c:tx>
            <c:v>_FRBDummySeriesRight</c:v>
          </c:tx>
          <c:spPr>
            <a:ln w="28575" cap="rnd"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 w="28575" cap="rnd">
                  <a:solidFill>
                    <a:srgbClr val="ED7D31">
                      <a:lumMod val="60000"/>
                    </a:srgbClr>
                  </a:solidFill>
                  <a:round/>
                </a14:hiddenLine>
              </a:ext>
            </a:extLst>
          </c:spPr>
          <c:marker>
            <c:symbol val="none"/>
          </c:marker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#N/A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2882096"/>
        <c:axId val="752882880"/>
      </c:lineChart>
      <c:dateAx>
        <c:axId val="752881312"/>
        <c:scaling>
          <c:orientation val="minMax"/>
          <c:max val="42736"/>
          <c:min val="38718"/>
        </c:scaling>
        <c:delete val="0"/>
        <c:axPos val="b"/>
        <c:numFmt formatCode="yyyy" sourceLinked="1"/>
        <c:majorTickMark val="in"/>
        <c:minorTickMark val="none"/>
        <c:tickLblPos val="low"/>
        <c:spPr>
          <a:noFill/>
          <a:ln w="22225" cap="flat" cmpd="sng" algn="ctr">
            <a:solidFill>
              <a:srgbClr val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52881704"/>
        <c:crosses val="min"/>
        <c:auto val="1"/>
        <c:lblOffset val="85"/>
        <c:baseTimeUnit val="years"/>
      </c:dateAx>
      <c:valAx>
        <c:axId val="752881704"/>
        <c:scaling>
          <c:orientation val="minMax"/>
          <c:max val="18"/>
          <c:min val="14"/>
        </c:scaling>
        <c:delete val="0"/>
        <c:axPos val="l"/>
        <c:numFmt formatCode="0.0" sourceLinked="1"/>
        <c:majorTickMark val="in"/>
        <c:minorTickMark val="none"/>
        <c:tickLblPos val="none"/>
        <c:spPr>
          <a:noFill/>
          <a:ln w="22225">
            <a:solidFill>
              <a:srgbClr val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52881312"/>
        <c:crosses val="autoZero"/>
        <c:crossBetween val="between"/>
        <c:majorUnit val="1"/>
      </c:valAx>
      <c:valAx>
        <c:axId val="752882880"/>
        <c:scaling>
          <c:orientation val="minMax"/>
          <c:max val="18"/>
          <c:min val="14"/>
        </c:scaling>
        <c:delete val="0"/>
        <c:axPos val="r"/>
        <c:numFmt formatCode="General" sourceLinked="1"/>
        <c:majorTickMark val="in"/>
        <c:minorTickMark val="none"/>
        <c:tickLblPos val="nextTo"/>
        <c:spPr>
          <a:noFill/>
          <a:ln w="22225">
            <a:solidFill>
              <a:srgbClr val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52882096"/>
        <c:crosses val="max"/>
        <c:crossBetween val="between"/>
        <c:majorUnit val="1"/>
        <c:minorUnit val="0.2"/>
      </c:valAx>
      <c:catAx>
        <c:axId val="7528820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52882880"/>
        <c:crosses val="min"/>
        <c:auto val="1"/>
        <c:lblAlgn val="ctr"/>
        <c:lblOffset val="100"/>
        <c:noMultiLvlLbl val="0"/>
      </c:catAx>
      <c:spPr>
        <a:noFill/>
        <a:ln w="22225">
          <a:solidFill>
            <a:srgbClr val="000000"/>
          </a:solidFill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</xdr:row>
      <xdr:rowOff>0</xdr:rowOff>
    </xdr:from>
    <xdr:to>
      <xdr:col>16</xdr:col>
      <xdr:colOff>238125</xdr:colOff>
      <xdr:row>9</xdr:row>
      <xdr:rowOff>47625</xdr:rowOff>
    </xdr:to>
    <xdr:sp macro="" textlink="">
      <xdr:nvSpPr>
        <xdr:cNvPr id="3" name="TextBox 2"/>
        <xdr:cNvSpPr txBox="1"/>
      </xdr:nvSpPr>
      <xdr:spPr>
        <a:xfrm>
          <a:off x="47625" y="190500"/>
          <a:ext cx="9944100" cy="15716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lvl="0"/>
          <a:r>
            <a:rPr lang="en-US" sz="1100" baseline="0"/>
            <a:t>Plotting forecasts and actuals for GDP and unemployment for BPEA 2017 (Fernald, Hall, Stock, and Watson)</a:t>
          </a:r>
        </a:p>
        <a:p>
          <a:pPr lvl="0"/>
          <a:endParaRPr lang="en-US" sz="1100" baseline="0"/>
        </a:p>
        <a:p>
          <a:pPr lvl="0"/>
          <a:r>
            <a:rPr lang="en-US" sz="1100" baseline="0"/>
            <a:t>SPF forecasts are from 1st quarter of each year. Can be  downloaded here: https://www.philadelphiafed.org/research-and-data/real-time-center/survey-of-professional-forecasters</a:t>
          </a:r>
        </a:p>
        <a:p>
          <a:pPr lvl="0"/>
          <a:endParaRPr lang="en-US" sz="1100" baseline="0"/>
        </a:p>
        <a:p>
          <a:pPr lvl="0"/>
          <a:r>
            <a:rPr lang="en-US" sz="1100" baseline="0"/>
            <a:t>'Data' sheet contains GDP and Unemployment rate data and calculated forecasts using SPF forecast rates. 'Figure2' is linked to 'Data'.</a:t>
          </a:r>
        </a:p>
        <a:p>
          <a:pPr lvl="0"/>
          <a:r>
            <a:rPr lang="en-US" sz="1100" baseline="0"/>
            <a:t>'SPF GDP' has the SPF GDP forecasts</a:t>
          </a:r>
        </a:p>
        <a:p>
          <a:pPr lvl="0"/>
          <a:r>
            <a:rPr lang="en-US" sz="1100" baseline="0"/>
            <a:t>'SPF UE' has the SPF unemployment rate forecasts</a:t>
          </a:r>
        </a:p>
        <a:p>
          <a:pPr lvl="0"/>
          <a:endParaRPr lang="en-US" sz="1100" baseline="0"/>
        </a:p>
        <a:p>
          <a:pPr lvl="1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120649</xdr:rowOff>
    </xdr:from>
    <xdr:to>
      <xdr:col>13</xdr:col>
      <xdr:colOff>57150</xdr:colOff>
      <xdr:row>30</xdr:row>
      <xdr:rowOff>189229</xdr:rowOff>
    </xdr:to>
    <xdr:graphicFrame macro="">
      <xdr:nvGraphicFramePr>
        <xdr:cNvPr id="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146049</xdr:colOff>
      <xdr:row>3</xdr:row>
      <xdr:rowOff>120649</xdr:rowOff>
    </xdr:from>
    <xdr:to>
      <xdr:col>25</xdr:col>
      <xdr:colOff>603249</xdr:colOff>
      <xdr:row>30</xdr:row>
      <xdr:rowOff>189229</xdr:rowOff>
    </xdr:to>
    <xdr:graphicFrame macro="">
      <xdr:nvGraphicFramePr>
        <xdr:cNvPr id="8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2" name="FRBMDKey" descr="FRBChart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3" name="FRBClassificatio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4" name="FRBMDTemplate" descr="Tru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0.00298</cdr:x>
      <cdr:y>0.09841</cdr:y>
    </cdr:from>
    <cdr:to>
      <cdr:x>0.05547</cdr:x>
      <cdr:y>0.12421</cdr:y>
    </cdr:to>
    <cdr:sp macro="" textlink="">
      <cdr:nvSpPr>
        <cdr:cNvPr id="5" name="contact" hidden="1"/>
        <cdr:cNvSpPr txBox="1"/>
      </cdr:nvSpPr>
      <cdr:spPr>
        <a:xfrm xmlns:a="http://schemas.openxmlformats.org/drawingml/2006/main">
          <a:off x="25793" y="618825"/>
          <a:ext cx="454868" cy="1622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r"/>
          <a:r>
            <a:rPr lang="en-US" sz="1100" b="0" i="0" u="none">
              <a:solidFill>
                <a:srgbClr val="000000"/>
              </a:solidFill>
              <a:latin typeface="Arial" panose="020B0604020202020204" pitchFamily="34" charset="0"/>
            </a:rPr>
            <a:t>contact</a:t>
          </a:r>
        </a:p>
      </cdr:txBody>
    </cdr:sp>
  </cdr:relSizeAnchor>
  <cdr:relSizeAnchor xmlns:cdr="http://schemas.openxmlformats.org/drawingml/2006/chartDrawing">
    <cdr:from>
      <cdr:x>0.01612</cdr:x>
      <cdr:y>0.96971</cdr:y>
    </cdr:from>
    <cdr:to>
      <cdr:x>0.93542</cdr:x>
      <cdr:y>1</cdr:y>
    </cdr:to>
    <cdr:sp macro="" textlink="">
      <cdr:nvSpPr>
        <cdr:cNvPr id="6" name="source"/>
        <cdr:cNvSpPr txBox="1"/>
      </cdr:nvSpPr>
      <cdr:spPr>
        <a:xfrm xmlns:a="http://schemas.openxmlformats.org/drawingml/2006/main">
          <a:off x="139700" y="6097686"/>
          <a:ext cx="7965885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100" b="0" i="0" u="none">
              <a:solidFill>
                <a:srgbClr val="000000"/>
              </a:solidFill>
              <a:latin typeface="Arial" panose="020B0604020202020204" pitchFamily="34" charset="0"/>
            </a:rPr>
            <a:t>Source: BLS</a:t>
          </a:r>
          <a:r>
            <a:rPr lang="en-US" sz="1100" b="0" i="0" u="none" baseline="0">
              <a:solidFill>
                <a:srgbClr val="000000"/>
              </a:solidFill>
              <a:latin typeface="Arial" panose="020B0604020202020204" pitchFamily="34" charset="0"/>
            </a:rPr>
            <a:t> and Survey of Professional Forecasters</a:t>
          </a:r>
          <a:endParaRPr lang="en-US" sz="1100" b="0" i="0" u="none">
            <a:solidFill>
              <a:srgbClr val="000000"/>
            </a:solidFill>
            <a:latin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0.01612</cdr:x>
      <cdr:y>0.06463</cdr:y>
    </cdr:from>
    <cdr:to>
      <cdr:x>0.93542</cdr:x>
      <cdr:y>0.10906</cdr:y>
    </cdr:to>
    <cdr:sp macro="" textlink="">
      <cdr:nvSpPr>
        <cdr:cNvPr id="7" name="subtitle"/>
        <cdr:cNvSpPr txBox="1"/>
      </cdr:nvSpPr>
      <cdr:spPr>
        <a:xfrm xmlns:a="http://schemas.openxmlformats.org/drawingml/2006/main">
          <a:off x="139700" y="406400"/>
          <a:ext cx="7965885" cy="279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800" b="0" i="0" u="none">
              <a:solidFill>
                <a:srgbClr val="000000"/>
              </a:solidFill>
              <a:latin typeface="Arial" panose="020B0604020202020204" pitchFamily="34" charset="0"/>
            </a:rPr>
            <a:t>Annual</a:t>
          </a:r>
        </a:p>
      </cdr:txBody>
    </cdr:sp>
  </cdr:relSizeAnchor>
  <cdr:relSizeAnchor xmlns:cdr="http://schemas.openxmlformats.org/drawingml/2006/chartDrawing">
    <cdr:from>
      <cdr:x>0.01612</cdr:x>
      <cdr:y>0.00808</cdr:y>
    </cdr:from>
    <cdr:to>
      <cdr:x>0.93542</cdr:x>
      <cdr:y>0.06463</cdr:y>
    </cdr:to>
    <cdr:sp macro="" textlink="">
      <cdr:nvSpPr>
        <cdr:cNvPr id="8" name="title"/>
        <cdr:cNvSpPr txBox="1"/>
      </cdr:nvSpPr>
      <cdr:spPr>
        <a:xfrm xmlns:a="http://schemas.openxmlformats.org/drawingml/2006/main">
          <a:off x="139700" y="50800"/>
          <a:ext cx="7965885" cy="355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2400" b="1" i="0" u="none">
              <a:solidFill>
                <a:srgbClr val="000000"/>
              </a:solidFill>
              <a:latin typeface="Arial" panose="020B0604020202020204" pitchFamily="34" charset="0"/>
            </a:rPr>
            <a:t>Unemployment: Actual</a:t>
          </a:r>
          <a:r>
            <a:rPr lang="en-US" sz="2400" b="1" i="0" u="none" baseline="0">
              <a:solidFill>
                <a:srgbClr val="000000"/>
              </a:solidFill>
              <a:latin typeface="Arial" panose="020B0604020202020204" pitchFamily="34" charset="0"/>
            </a:rPr>
            <a:t> and SPF Projections</a:t>
          </a:r>
          <a:endParaRPr lang="en-US" sz="2400" b="1" i="0" u="none">
            <a:solidFill>
              <a:srgbClr val="000000"/>
            </a:solidFill>
            <a:latin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0.92516</cdr:x>
      <cdr:y>0.04847</cdr:y>
    </cdr:to>
    <cdr:sp macro="" textlink="">
      <cdr:nvSpPr>
        <cdr:cNvPr id="9" name="xlabel" hidden="1"/>
        <cdr:cNvSpPr txBox="1"/>
      </cdr:nvSpPr>
      <cdr:spPr>
        <a:xfrm xmlns:a="http://schemas.openxmlformats.org/drawingml/2006/main">
          <a:off x="50800" y="50800"/>
          <a:ext cx="7965885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0" u="none">
              <a:solidFill>
                <a:srgbClr val="000000"/>
              </a:solidFill>
              <a:latin typeface="Arial" panose="020B0604020202020204" pitchFamily="34" charset="0"/>
            </a:rPr>
            <a:t>Xlabel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0.04847</cdr:y>
    </cdr:to>
    <cdr:sp macro="" textlink="">
      <cdr:nvSpPr>
        <cdr:cNvPr id="10" name="ylabelleft" hidden="1"/>
        <cdr:cNvSpPr txBox="1"/>
      </cdr:nvSpPr>
      <cdr:spPr>
        <a:xfrm xmlns:a="http://schemas.openxmlformats.org/drawingml/2006/main">
          <a:off x="50800" y="50800"/>
          <a:ext cx="1270000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600" b="0" i="0" u="none">
              <a:solidFill>
                <a:srgbClr val="000000"/>
              </a:solidFill>
              <a:latin typeface="Arial" panose="020B0604020202020204" pitchFamily="34" charset="0"/>
            </a:rPr>
            <a:t>YlabelLeft</a:t>
          </a:r>
        </a:p>
      </cdr:txBody>
    </cdr:sp>
  </cdr:relSizeAnchor>
  <cdr:relSizeAnchor xmlns:cdr="http://schemas.openxmlformats.org/drawingml/2006/chartDrawing">
    <cdr:from>
      <cdr:x>0.75</cdr:x>
      <cdr:y>0.06867</cdr:y>
    </cdr:from>
    <cdr:to>
      <cdr:x>1</cdr:x>
      <cdr:y>0.10906</cdr:y>
    </cdr:to>
    <cdr:sp macro="" textlink="">
      <cdr:nvSpPr>
        <cdr:cNvPr id="11" name="ylabelright"/>
        <cdr:cNvSpPr txBox="1"/>
      </cdr:nvSpPr>
      <cdr:spPr>
        <a:xfrm xmlns:a="http://schemas.openxmlformats.org/drawingml/2006/main">
          <a:off x="6549716" y="431800"/>
          <a:ext cx="2166305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600" b="0" i="0" u="none">
              <a:solidFill>
                <a:srgbClr val="000000"/>
              </a:solidFill>
              <a:latin typeface="Arial" panose="020B0604020202020204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12" name="FRBMDSeriesMarkers: BLS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0.11755</cdr:x>
      <cdr:y>0.69896</cdr:y>
    </cdr:from>
    <cdr:to>
      <cdr:x>0.19824</cdr:x>
      <cdr:y>0.74423</cdr:y>
    </cdr:to>
    <cdr:sp macro="" textlink="">
      <cdr:nvSpPr>
        <cdr:cNvPr id="13" name="SeriesLabel: BLS"/>
        <cdr:cNvSpPr txBox="1"/>
      </cdr:nvSpPr>
      <cdr:spPr>
        <a:xfrm xmlns:a="http://schemas.openxmlformats.org/drawingml/2006/main">
          <a:off x="913624" y="3643047"/>
          <a:ext cx="627159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chemeClr val="tx1"/>
              </a:solidFill>
              <a:latin typeface="Arial" panose="020B0604020202020204" pitchFamily="34" charset="0"/>
            </a:rPr>
            <a:t>Actual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14" name="FRBMDSeriesMarkers: 2010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0.33376</cdr:x>
      <cdr:y>0.17835</cdr:y>
    </cdr:from>
    <cdr:to>
      <cdr:x>0.38644</cdr:x>
      <cdr:y>0.21587</cdr:y>
    </cdr:to>
    <cdr:sp macro="" textlink="">
      <cdr:nvSpPr>
        <cdr:cNvPr id="15" name="SeriesLabel: 2010"/>
        <cdr:cNvSpPr txBox="1"/>
      </cdr:nvSpPr>
      <cdr:spPr>
        <a:xfrm xmlns:a="http://schemas.openxmlformats.org/drawingml/2006/main">
          <a:off x="2594103" y="929574"/>
          <a:ext cx="409450" cy="1955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FF0000"/>
              </a:solidFill>
              <a:latin typeface="Arial" panose="020B0604020202020204" pitchFamily="34" charset="0"/>
            </a:rPr>
            <a:t>2010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16" name="FRBMDSeriesMarkers: 2011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0.51268</cdr:x>
      <cdr:y>0.29531</cdr:y>
    </cdr:from>
    <cdr:to>
      <cdr:x>0.56536</cdr:x>
      <cdr:y>0.33283</cdr:y>
    </cdr:to>
    <cdr:sp macro="" textlink="">
      <cdr:nvSpPr>
        <cdr:cNvPr id="17" name="SeriesLabel: 2011"/>
        <cdr:cNvSpPr txBox="1"/>
      </cdr:nvSpPr>
      <cdr:spPr>
        <a:xfrm xmlns:a="http://schemas.openxmlformats.org/drawingml/2006/main">
          <a:off x="3984753" y="1539174"/>
          <a:ext cx="409450" cy="1955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008000"/>
              </a:solidFill>
              <a:latin typeface="Arial" panose="020B0604020202020204" pitchFamily="34" charset="0"/>
            </a:rPr>
            <a:t>2011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18" name="FRBMDSeriesMarkers: 2012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0.69405</cdr:x>
      <cdr:y>0.39217</cdr:y>
    </cdr:from>
    <cdr:to>
      <cdr:x>0.74673</cdr:x>
      <cdr:y>0.42969</cdr:y>
    </cdr:to>
    <cdr:sp macro="" textlink="">
      <cdr:nvSpPr>
        <cdr:cNvPr id="19" name="SeriesLabel: 2012"/>
        <cdr:cNvSpPr txBox="1"/>
      </cdr:nvSpPr>
      <cdr:spPr>
        <a:xfrm xmlns:a="http://schemas.openxmlformats.org/drawingml/2006/main">
          <a:off x="5394453" y="2043999"/>
          <a:ext cx="409450" cy="1955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FFC000"/>
              </a:solidFill>
              <a:latin typeface="Arial" panose="020B0604020202020204" pitchFamily="34" charset="0"/>
            </a:rPr>
            <a:t>2012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20" name="FRBMDSeriesMarkers: 2013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0.83131</cdr:x>
      <cdr:y>0.49816</cdr:y>
    </cdr:from>
    <cdr:to>
      <cdr:x>0.88399</cdr:x>
      <cdr:y>0.53568</cdr:y>
    </cdr:to>
    <cdr:sp macro="" textlink="">
      <cdr:nvSpPr>
        <cdr:cNvPr id="21" name="SeriesLabel: 2013"/>
        <cdr:cNvSpPr txBox="1"/>
      </cdr:nvSpPr>
      <cdr:spPr>
        <a:xfrm xmlns:a="http://schemas.openxmlformats.org/drawingml/2006/main">
          <a:off x="6461253" y="2596449"/>
          <a:ext cx="409450" cy="1955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4472C4"/>
              </a:solidFill>
              <a:latin typeface="Arial" panose="020B0604020202020204" pitchFamily="34" charset="0"/>
            </a:rPr>
            <a:t>2013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22" name="FRBMDSeriesMarkers: 2014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0.83376</cdr:x>
      <cdr:y>0.56578</cdr:y>
    </cdr:from>
    <cdr:to>
      <cdr:x>0.88644</cdr:x>
      <cdr:y>0.6033</cdr:y>
    </cdr:to>
    <cdr:sp macro="" textlink="">
      <cdr:nvSpPr>
        <cdr:cNvPr id="23" name="SeriesLabel: 2014"/>
        <cdr:cNvSpPr txBox="1"/>
      </cdr:nvSpPr>
      <cdr:spPr>
        <a:xfrm xmlns:a="http://schemas.openxmlformats.org/drawingml/2006/main">
          <a:off x="6480303" y="2948874"/>
          <a:ext cx="409450" cy="1955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70AD47"/>
              </a:solidFill>
              <a:latin typeface="Arial" panose="020B0604020202020204" pitchFamily="34" charset="0"/>
            </a:rPr>
            <a:t>2014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24" name="FRBMDSeriesMarkers: 2015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0.84111</cdr:x>
      <cdr:y>0.62243</cdr:y>
    </cdr:from>
    <cdr:to>
      <cdr:x>0.89379</cdr:x>
      <cdr:y>0.65995</cdr:y>
    </cdr:to>
    <cdr:sp macro="" textlink="">
      <cdr:nvSpPr>
        <cdr:cNvPr id="25" name="SeriesLabel: 2015"/>
        <cdr:cNvSpPr txBox="1"/>
      </cdr:nvSpPr>
      <cdr:spPr>
        <a:xfrm xmlns:a="http://schemas.openxmlformats.org/drawingml/2006/main">
          <a:off x="6537453" y="3244149"/>
          <a:ext cx="409450" cy="1955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255E91"/>
              </a:solidFill>
              <a:latin typeface="Arial" panose="020B0604020202020204" pitchFamily="34" charset="0"/>
            </a:rPr>
            <a:t>2015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26" name="FRBMDAxes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27" name="FRBPixelSiz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 i="0"/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28" name="FRBMDRecessio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29" name="FRBMDH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0.01612</cdr:x>
      <cdr:y>0.12711</cdr:y>
    </cdr:from>
    <cdr:to>
      <cdr:x>0.93542</cdr:x>
      <cdr:y>0.12711</cdr:y>
    </cdr:to>
    <cdr:cxnSp macro="">
      <cdr:nvCxnSpPr>
        <cdr:cNvPr id="30" name="FRBMDHlineConnector" hidden="1"/>
        <cdr:cNvCxnSpPr/>
      </cdr:nvCxnSpPr>
      <cdr:spPr>
        <a:xfrm xmlns:a="http://schemas.openxmlformats.org/drawingml/2006/main">
          <a:off x="139700" y="799306"/>
          <a:ext cx="7965885" cy="0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31" name="FRBMDV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0.01612</cdr:x>
      <cdr:y>0.12112</cdr:y>
    </cdr:from>
    <cdr:to>
      <cdr:x>0.01612</cdr:x>
      <cdr:y>0.91315</cdr:y>
    </cdr:to>
    <cdr:cxnSp macro="">
      <cdr:nvCxnSpPr>
        <cdr:cNvPr id="32" name="FRBMDVlineConnector" hidden="1"/>
        <cdr:cNvCxnSpPr/>
      </cdr:nvCxnSpPr>
      <cdr:spPr>
        <a:xfrm xmlns:a="http://schemas.openxmlformats.org/drawingml/2006/main">
          <a:off x="139700" y="761609"/>
          <a:ext cx="0" cy="4980477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33" name="FRBEvents" descr="!*FRB*!!*FRB*!!*FRB*!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2" name="FRBMDKey" descr="FRBChart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3" name="FRBClassificatio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4" name="FRBMDTemplate" descr="Tru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0.00298</cdr:x>
      <cdr:y>0.09841</cdr:y>
    </cdr:from>
    <cdr:to>
      <cdr:x>0.05547</cdr:x>
      <cdr:y>0.12421</cdr:y>
    </cdr:to>
    <cdr:sp macro="" textlink="">
      <cdr:nvSpPr>
        <cdr:cNvPr id="5" name="contact" hidden="1"/>
        <cdr:cNvSpPr txBox="1"/>
      </cdr:nvSpPr>
      <cdr:spPr>
        <a:xfrm xmlns:a="http://schemas.openxmlformats.org/drawingml/2006/main">
          <a:off x="25793" y="618825"/>
          <a:ext cx="454868" cy="1622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r"/>
          <a:r>
            <a:rPr lang="en-US" sz="1100" b="0" i="0" u="none">
              <a:solidFill>
                <a:srgbClr val="000000"/>
              </a:solidFill>
              <a:latin typeface="Arial" panose="020B0604020202020204" pitchFamily="34" charset="0"/>
            </a:rPr>
            <a:t>contact</a:t>
          </a:r>
        </a:p>
      </cdr:txBody>
    </cdr:sp>
  </cdr:relSizeAnchor>
  <cdr:relSizeAnchor xmlns:cdr="http://schemas.openxmlformats.org/drawingml/2006/chartDrawing">
    <cdr:from>
      <cdr:x>0.01612</cdr:x>
      <cdr:y>0.96469</cdr:y>
    </cdr:from>
    <cdr:to>
      <cdr:x>0.94766</cdr:x>
      <cdr:y>1</cdr:y>
    </cdr:to>
    <cdr:sp macro="" textlink="">
      <cdr:nvSpPr>
        <cdr:cNvPr id="6" name="source"/>
        <cdr:cNvSpPr txBox="1"/>
      </cdr:nvSpPr>
      <cdr:spPr>
        <a:xfrm xmlns:a="http://schemas.openxmlformats.org/drawingml/2006/main">
          <a:off x="125861" y="5089299"/>
          <a:ext cx="7273249" cy="1862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100" b="0" i="0" u="none">
              <a:solidFill>
                <a:srgbClr val="000000"/>
              </a:solidFill>
              <a:latin typeface="Arial" panose="020B0604020202020204" pitchFamily="34" charset="0"/>
            </a:rPr>
            <a:t>Source: CBO, BEA,</a:t>
          </a:r>
          <a:r>
            <a:rPr lang="en-US" sz="1100" b="0" i="0" u="none" baseline="0">
              <a:solidFill>
                <a:srgbClr val="000000"/>
              </a:solidFill>
              <a:latin typeface="Arial" panose="020B0604020202020204" pitchFamily="34" charset="0"/>
            </a:rPr>
            <a:t> Survey of Professional Forecasters forecasts for annual growth (from first quarter of year shown).</a:t>
          </a:r>
          <a:endParaRPr lang="en-US" sz="1100" b="0" i="0" u="none">
            <a:solidFill>
              <a:srgbClr val="000000"/>
            </a:solidFill>
            <a:latin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0.01612</cdr:x>
      <cdr:y>0.06463</cdr:y>
    </cdr:from>
    <cdr:to>
      <cdr:x>0.93542</cdr:x>
      <cdr:y>0.10906</cdr:y>
    </cdr:to>
    <cdr:sp macro="" textlink="">
      <cdr:nvSpPr>
        <cdr:cNvPr id="7" name="subtitle"/>
        <cdr:cNvSpPr txBox="1"/>
      </cdr:nvSpPr>
      <cdr:spPr>
        <a:xfrm xmlns:a="http://schemas.openxmlformats.org/drawingml/2006/main">
          <a:off x="139700" y="406400"/>
          <a:ext cx="7965885" cy="279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800" b="0" i="0" u="none">
              <a:solidFill>
                <a:srgbClr val="000000"/>
              </a:solidFill>
              <a:latin typeface="Arial" panose="020B0604020202020204" pitchFamily="34" charset="0"/>
            </a:rPr>
            <a:t>Annual</a:t>
          </a:r>
        </a:p>
      </cdr:txBody>
    </cdr:sp>
  </cdr:relSizeAnchor>
  <cdr:relSizeAnchor xmlns:cdr="http://schemas.openxmlformats.org/drawingml/2006/chartDrawing">
    <cdr:from>
      <cdr:x>0.01612</cdr:x>
      <cdr:y>0.00808</cdr:y>
    </cdr:from>
    <cdr:to>
      <cdr:x>0.93542</cdr:x>
      <cdr:y>0.06463</cdr:y>
    </cdr:to>
    <cdr:sp macro="" textlink="">
      <cdr:nvSpPr>
        <cdr:cNvPr id="8" name="title"/>
        <cdr:cNvSpPr txBox="1"/>
      </cdr:nvSpPr>
      <cdr:spPr>
        <a:xfrm xmlns:a="http://schemas.openxmlformats.org/drawingml/2006/main">
          <a:off x="139700" y="50800"/>
          <a:ext cx="7965885" cy="355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2400" b="1" i="0" u="none">
              <a:solidFill>
                <a:srgbClr val="000000"/>
              </a:solidFill>
              <a:latin typeface="Arial" panose="020B0604020202020204" pitchFamily="34" charset="0"/>
            </a:rPr>
            <a:t>GDP: Actual and SPF projections 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0.92516</cdr:x>
      <cdr:y>0.04847</cdr:y>
    </cdr:to>
    <cdr:sp macro="" textlink="">
      <cdr:nvSpPr>
        <cdr:cNvPr id="9" name="xlabel" hidden="1"/>
        <cdr:cNvSpPr txBox="1"/>
      </cdr:nvSpPr>
      <cdr:spPr>
        <a:xfrm xmlns:a="http://schemas.openxmlformats.org/drawingml/2006/main">
          <a:off x="50800" y="50800"/>
          <a:ext cx="7965885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0" u="none">
              <a:solidFill>
                <a:srgbClr val="000000"/>
              </a:solidFill>
              <a:latin typeface="Arial" panose="020B0604020202020204" pitchFamily="34" charset="0"/>
            </a:rPr>
            <a:t>Xlabel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0.04847</cdr:y>
    </cdr:to>
    <cdr:sp macro="" textlink="">
      <cdr:nvSpPr>
        <cdr:cNvPr id="10" name="ylabelleft" hidden="1"/>
        <cdr:cNvSpPr txBox="1"/>
      </cdr:nvSpPr>
      <cdr:spPr>
        <a:xfrm xmlns:a="http://schemas.openxmlformats.org/drawingml/2006/main">
          <a:off x="50800" y="50800"/>
          <a:ext cx="1270000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600" b="0" i="0" u="none">
              <a:solidFill>
                <a:srgbClr val="000000"/>
              </a:solidFill>
              <a:latin typeface="Arial" panose="020B0604020202020204" pitchFamily="34" charset="0"/>
            </a:rPr>
            <a:t>YlabelLeft</a:t>
          </a:r>
        </a:p>
      </cdr:txBody>
    </cdr:sp>
  </cdr:relSizeAnchor>
  <cdr:relSizeAnchor xmlns:cdr="http://schemas.openxmlformats.org/drawingml/2006/chartDrawing">
    <cdr:from>
      <cdr:x>0.75</cdr:x>
      <cdr:y>0.06867</cdr:y>
    </cdr:from>
    <cdr:to>
      <cdr:x>1</cdr:x>
      <cdr:y>0.10906</cdr:y>
    </cdr:to>
    <cdr:sp macro="" textlink="">
      <cdr:nvSpPr>
        <cdr:cNvPr id="11" name="ylabelright"/>
        <cdr:cNvSpPr txBox="1"/>
      </cdr:nvSpPr>
      <cdr:spPr>
        <a:xfrm xmlns:a="http://schemas.openxmlformats.org/drawingml/2006/main">
          <a:off x="6549716" y="431800"/>
          <a:ext cx="2166305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600" b="0" i="0" u="none">
              <a:solidFill>
                <a:srgbClr val="000000"/>
              </a:solidFill>
              <a:latin typeface="Arial" panose="020B0604020202020204" pitchFamily="34" charset="0"/>
            </a:rPr>
            <a:t>Trillions 2009 $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12" name="FRBMDSeriesMarkers: BEA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0.11755</cdr:x>
      <cdr:y>0.66607</cdr:y>
    </cdr:from>
    <cdr:to>
      <cdr:x>0.19824</cdr:x>
      <cdr:y>0.71134</cdr:y>
    </cdr:to>
    <cdr:sp macro="" textlink="">
      <cdr:nvSpPr>
        <cdr:cNvPr id="13" name="SeriesLabel: BEA"/>
        <cdr:cNvSpPr txBox="1"/>
      </cdr:nvSpPr>
      <cdr:spPr>
        <a:xfrm xmlns:a="http://schemas.openxmlformats.org/drawingml/2006/main">
          <a:off x="913624" y="3471597"/>
          <a:ext cx="627159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chemeClr val="tx1"/>
              </a:solidFill>
              <a:latin typeface="Arial" panose="020B0604020202020204" pitchFamily="34" charset="0"/>
            </a:rPr>
            <a:t>Actual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14" name="FRBMDSeriesMarkers: 2010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0.51636</cdr:x>
      <cdr:y>0.41775</cdr:y>
    </cdr:from>
    <cdr:to>
      <cdr:x>0.56904</cdr:x>
      <cdr:y>0.45527</cdr:y>
    </cdr:to>
    <cdr:sp macro="" textlink="">
      <cdr:nvSpPr>
        <cdr:cNvPr id="15" name="SeriesLabel: 2010"/>
        <cdr:cNvSpPr txBox="1"/>
      </cdr:nvSpPr>
      <cdr:spPr>
        <a:xfrm xmlns:a="http://schemas.openxmlformats.org/drawingml/2006/main">
          <a:off x="4013328" y="2177349"/>
          <a:ext cx="409450" cy="1955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FF0000"/>
              </a:solidFill>
              <a:latin typeface="Arial" panose="020B0604020202020204" pitchFamily="34" charset="0"/>
            </a:rPr>
            <a:t>2010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16" name="FRBMDSeriesMarkers: 2011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0.58866</cdr:x>
      <cdr:y>0.34465</cdr:y>
    </cdr:from>
    <cdr:to>
      <cdr:x>0.64134</cdr:x>
      <cdr:y>0.38217</cdr:y>
    </cdr:to>
    <cdr:sp macro="" textlink="">
      <cdr:nvSpPr>
        <cdr:cNvPr id="17" name="SeriesLabel: 2011"/>
        <cdr:cNvSpPr txBox="1"/>
      </cdr:nvSpPr>
      <cdr:spPr>
        <a:xfrm xmlns:a="http://schemas.openxmlformats.org/drawingml/2006/main">
          <a:off x="4575303" y="1796349"/>
          <a:ext cx="409450" cy="1955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008000"/>
              </a:solidFill>
              <a:latin typeface="Arial" panose="020B0604020202020204" pitchFamily="34" charset="0"/>
            </a:rPr>
            <a:t>2011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18" name="FRBMDSeriesMarkers: 2012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0.6769</cdr:x>
      <cdr:y>0.33734</cdr:y>
    </cdr:from>
    <cdr:to>
      <cdr:x>0.72958</cdr:x>
      <cdr:y>0.37486</cdr:y>
    </cdr:to>
    <cdr:sp macro="" textlink="">
      <cdr:nvSpPr>
        <cdr:cNvPr id="19" name="SeriesLabel: 2012"/>
        <cdr:cNvSpPr txBox="1"/>
      </cdr:nvSpPr>
      <cdr:spPr>
        <a:xfrm xmlns:a="http://schemas.openxmlformats.org/drawingml/2006/main">
          <a:off x="5261103" y="1758249"/>
          <a:ext cx="409450" cy="1955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FFC000"/>
              </a:solidFill>
              <a:latin typeface="Arial" panose="020B0604020202020204" pitchFamily="34" charset="0"/>
            </a:rPr>
            <a:t>2012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20" name="FRBMDSeriesMarkers: 2013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0.7394</cdr:x>
      <cdr:y>0.3081</cdr:y>
    </cdr:from>
    <cdr:to>
      <cdr:x>0.79208</cdr:x>
      <cdr:y>0.34562</cdr:y>
    </cdr:to>
    <cdr:sp macro="" textlink="">
      <cdr:nvSpPr>
        <cdr:cNvPr id="21" name="SeriesLabel: 2013"/>
        <cdr:cNvSpPr txBox="1"/>
      </cdr:nvSpPr>
      <cdr:spPr>
        <a:xfrm xmlns:a="http://schemas.openxmlformats.org/drawingml/2006/main">
          <a:off x="5746878" y="1605849"/>
          <a:ext cx="409450" cy="1955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4472C4"/>
              </a:solidFill>
              <a:latin typeface="Arial" panose="020B0604020202020204" pitchFamily="34" charset="0"/>
            </a:rPr>
            <a:t>2013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22" name="FRBMDSeriesMarkers: 2014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0.79332</cdr:x>
      <cdr:y>0.26059</cdr:y>
    </cdr:from>
    <cdr:to>
      <cdr:x>0.846</cdr:x>
      <cdr:y>0.29811</cdr:y>
    </cdr:to>
    <cdr:sp macro="" textlink="">
      <cdr:nvSpPr>
        <cdr:cNvPr id="23" name="SeriesLabel: 2014"/>
        <cdr:cNvSpPr txBox="1"/>
      </cdr:nvSpPr>
      <cdr:spPr>
        <a:xfrm xmlns:a="http://schemas.openxmlformats.org/drawingml/2006/main">
          <a:off x="6165978" y="1358199"/>
          <a:ext cx="409450" cy="1955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70AD47"/>
              </a:solidFill>
              <a:latin typeface="Arial" panose="020B0604020202020204" pitchFamily="34" charset="0"/>
            </a:rPr>
            <a:t>2014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24" name="FRBMDSeriesMarkers: 2015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0.83743</cdr:x>
      <cdr:y>0.3081</cdr:y>
    </cdr:from>
    <cdr:to>
      <cdr:x>0.89011</cdr:x>
      <cdr:y>0.34562</cdr:y>
    </cdr:to>
    <cdr:sp macro="" textlink="">
      <cdr:nvSpPr>
        <cdr:cNvPr id="25" name="SeriesLabel: 2015"/>
        <cdr:cNvSpPr txBox="1"/>
      </cdr:nvSpPr>
      <cdr:spPr>
        <a:xfrm xmlns:a="http://schemas.openxmlformats.org/drawingml/2006/main">
          <a:off x="6508878" y="1605849"/>
          <a:ext cx="409450" cy="1955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255E91"/>
              </a:solidFill>
              <a:latin typeface="Arial" panose="020B0604020202020204" pitchFamily="34" charset="0"/>
            </a:rPr>
            <a:t>2015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26" name="FRBMDAxes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27" name="FRBPixelSiz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 i="0"/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28" name="FRBMDRecessio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29" name="FRBMDH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0.01612</cdr:x>
      <cdr:y>0.12711</cdr:y>
    </cdr:from>
    <cdr:to>
      <cdr:x>0.93542</cdr:x>
      <cdr:y>0.12711</cdr:y>
    </cdr:to>
    <cdr:cxnSp macro="">
      <cdr:nvCxnSpPr>
        <cdr:cNvPr id="30" name="FRBMDHlineConnector" hidden="1"/>
        <cdr:cNvCxnSpPr/>
      </cdr:nvCxnSpPr>
      <cdr:spPr>
        <a:xfrm xmlns:a="http://schemas.openxmlformats.org/drawingml/2006/main">
          <a:off x="139701" y="799306"/>
          <a:ext cx="7965885" cy="0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31" name="FRBMDV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0.01612</cdr:x>
      <cdr:y>0.12711</cdr:y>
    </cdr:from>
    <cdr:to>
      <cdr:x>0.01612</cdr:x>
      <cdr:y>0.91915</cdr:y>
    </cdr:to>
    <cdr:cxnSp macro="">
      <cdr:nvCxnSpPr>
        <cdr:cNvPr id="32" name="FRBMDVlineConnector" hidden="1"/>
        <cdr:cNvCxnSpPr/>
      </cdr:nvCxnSpPr>
      <cdr:spPr>
        <a:xfrm xmlns:a="http://schemas.openxmlformats.org/drawingml/2006/main">
          <a:off x="139700" y="799306"/>
          <a:ext cx="0" cy="4980477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33" name="FRBEvents" descr="!*FRB*!!*FRB*!!*FRB*!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273189</xdr:colOff>
      <xdr:row>3</xdr:row>
      <xdr:rowOff>99017</xdr:rowOff>
    </xdr:from>
    <xdr:to>
      <xdr:col>13</xdr:col>
      <xdr:colOff>126014</xdr:colOff>
      <xdr:row>30</xdr:row>
      <xdr:rowOff>169255</xdr:rowOff>
    </xdr:to>
    <xdr:graphicFrame macro="">
      <xdr:nvGraphicFramePr>
        <xdr:cNvPr id="4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304590</xdr:colOff>
      <xdr:row>3</xdr:row>
      <xdr:rowOff>99017</xdr:rowOff>
    </xdr:from>
    <xdr:to>
      <xdr:col>26</xdr:col>
      <xdr:colOff>157415</xdr:colOff>
      <xdr:row>30</xdr:row>
      <xdr:rowOff>169255</xdr:rowOff>
    </xdr:to>
    <xdr:graphicFrame macro="">
      <xdr:nvGraphicFramePr>
        <xdr:cNvPr id="5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2" name="FRBMDKey" descr="FRBChart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3" name="FRBClassificatio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4" name="FRBMDTemplate" descr="Tru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0.00298</cdr:x>
      <cdr:y>0.09841</cdr:y>
    </cdr:from>
    <cdr:to>
      <cdr:x>0.05547</cdr:x>
      <cdr:y>0.12421</cdr:y>
    </cdr:to>
    <cdr:sp macro="" textlink="">
      <cdr:nvSpPr>
        <cdr:cNvPr id="5" name="contact" hidden="1"/>
        <cdr:cNvSpPr txBox="1"/>
      </cdr:nvSpPr>
      <cdr:spPr>
        <a:xfrm xmlns:a="http://schemas.openxmlformats.org/drawingml/2006/main">
          <a:off x="25793" y="618825"/>
          <a:ext cx="454868" cy="1622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r"/>
          <a:r>
            <a:rPr lang="en-US" sz="1100" b="0" i="0" u="none">
              <a:solidFill>
                <a:srgbClr val="000000"/>
              </a:solidFill>
              <a:latin typeface="Arial" panose="020B0604020202020204" pitchFamily="34" charset="0"/>
            </a:rPr>
            <a:t>contact</a:t>
          </a:r>
        </a:p>
      </cdr:txBody>
    </cdr:sp>
  </cdr:relSizeAnchor>
  <cdr:relSizeAnchor xmlns:cdr="http://schemas.openxmlformats.org/drawingml/2006/chartDrawing">
    <cdr:from>
      <cdr:x>0.01612</cdr:x>
      <cdr:y>0.96971</cdr:y>
    </cdr:from>
    <cdr:to>
      <cdr:x>0.93542</cdr:x>
      <cdr:y>1</cdr:y>
    </cdr:to>
    <cdr:sp macro="" textlink="">
      <cdr:nvSpPr>
        <cdr:cNvPr id="6" name="source"/>
        <cdr:cNvSpPr txBox="1"/>
      </cdr:nvSpPr>
      <cdr:spPr>
        <a:xfrm xmlns:a="http://schemas.openxmlformats.org/drawingml/2006/main">
          <a:off x="139700" y="6097686"/>
          <a:ext cx="7965885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100" b="0" i="0" u="none">
              <a:solidFill>
                <a:srgbClr val="000000"/>
              </a:solidFill>
              <a:latin typeface="Arial" panose="020B0604020202020204" pitchFamily="34" charset="0"/>
            </a:rPr>
            <a:t>Source: BLS</a:t>
          </a:r>
          <a:r>
            <a:rPr lang="en-US" sz="1100" b="0" i="0" u="none" baseline="0">
              <a:solidFill>
                <a:srgbClr val="000000"/>
              </a:solidFill>
              <a:latin typeface="Arial" panose="020B0604020202020204" pitchFamily="34" charset="0"/>
            </a:rPr>
            <a:t> and Survey of Professional Forecasters</a:t>
          </a:r>
          <a:endParaRPr lang="en-US" sz="1100" b="0" i="0" u="none">
            <a:solidFill>
              <a:srgbClr val="000000"/>
            </a:solidFill>
            <a:latin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0.01612</cdr:x>
      <cdr:y>0.06463</cdr:y>
    </cdr:from>
    <cdr:to>
      <cdr:x>0.93542</cdr:x>
      <cdr:y>0.10906</cdr:y>
    </cdr:to>
    <cdr:sp macro="" textlink="">
      <cdr:nvSpPr>
        <cdr:cNvPr id="7" name="subtitle"/>
        <cdr:cNvSpPr txBox="1"/>
      </cdr:nvSpPr>
      <cdr:spPr>
        <a:xfrm xmlns:a="http://schemas.openxmlformats.org/drawingml/2006/main">
          <a:off x="139700" y="406400"/>
          <a:ext cx="7965885" cy="279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800" b="0" i="0" u="none">
              <a:solidFill>
                <a:srgbClr val="000000"/>
              </a:solidFill>
              <a:latin typeface="Arial" panose="020B0604020202020204" pitchFamily="34" charset="0"/>
            </a:rPr>
            <a:t>Annual</a:t>
          </a:r>
        </a:p>
      </cdr:txBody>
    </cdr:sp>
  </cdr:relSizeAnchor>
  <cdr:relSizeAnchor xmlns:cdr="http://schemas.openxmlformats.org/drawingml/2006/chartDrawing">
    <cdr:from>
      <cdr:x>0.01612</cdr:x>
      <cdr:y>0.00808</cdr:y>
    </cdr:from>
    <cdr:to>
      <cdr:x>0.93542</cdr:x>
      <cdr:y>0.06463</cdr:y>
    </cdr:to>
    <cdr:sp macro="" textlink="">
      <cdr:nvSpPr>
        <cdr:cNvPr id="8" name="title"/>
        <cdr:cNvSpPr txBox="1"/>
      </cdr:nvSpPr>
      <cdr:spPr>
        <a:xfrm xmlns:a="http://schemas.openxmlformats.org/drawingml/2006/main">
          <a:off x="139700" y="50800"/>
          <a:ext cx="7965885" cy="355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2400" b="1" i="0" u="none">
              <a:solidFill>
                <a:srgbClr val="000000"/>
              </a:solidFill>
              <a:latin typeface="Arial" panose="020B0604020202020204" pitchFamily="34" charset="0"/>
            </a:rPr>
            <a:t>Unemployment: Actual</a:t>
          </a:r>
          <a:r>
            <a:rPr lang="en-US" sz="2400" b="1" i="0" u="none" baseline="0">
              <a:solidFill>
                <a:srgbClr val="000000"/>
              </a:solidFill>
              <a:latin typeface="Arial" panose="020B0604020202020204" pitchFamily="34" charset="0"/>
            </a:rPr>
            <a:t> and SPF Projections</a:t>
          </a:r>
          <a:endParaRPr lang="en-US" sz="2400" b="1" i="0" u="none">
            <a:solidFill>
              <a:srgbClr val="000000"/>
            </a:solidFill>
            <a:latin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0.92516</cdr:x>
      <cdr:y>0.04847</cdr:y>
    </cdr:to>
    <cdr:sp macro="" textlink="">
      <cdr:nvSpPr>
        <cdr:cNvPr id="9" name="xlabel" hidden="1"/>
        <cdr:cNvSpPr txBox="1"/>
      </cdr:nvSpPr>
      <cdr:spPr>
        <a:xfrm xmlns:a="http://schemas.openxmlformats.org/drawingml/2006/main">
          <a:off x="50800" y="50800"/>
          <a:ext cx="7965885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0" u="none">
              <a:solidFill>
                <a:srgbClr val="000000"/>
              </a:solidFill>
              <a:latin typeface="Arial" panose="020B0604020202020204" pitchFamily="34" charset="0"/>
            </a:rPr>
            <a:t>Xlabel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0.04847</cdr:y>
    </cdr:to>
    <cdr:sp macro="" textlink="">
      <cdr:nvSpPr>
        <cdr:cNvPr id="10" name="ylabelleft" hidden="1"/>
        <cdr:cNvSpPr txBox="1"/>
      </cdr:nvSpPr>
      <cdr:spPr>
        <a:xfrm xmlns:a="http://schemas.openxmlformats.org/drawingml/2006/main">
          <a:off x="50800" y="50800"/>
          <a:ext cx="1270000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600" b="0" i="0" u="none">
              <a:solidFill>
                <a:srgbClr val="000000"/>
              </a:solidFill>
              <a:latin typeface="Arial" panose="020B0604020202020204" pitchFamily="34" charset="0"/>
            </a:rPr>
            <a:t>YlabelLeft</a:t>
          </a:r>
        </a:p>
      </cdr:txBody>
    </cdr:sp>
  </cdr:relSizeAnchor>
  <cdr:relSizeAnchor xmlns:cdr="http://schemas.openxmlformats.org/drawingml/2006/chartDrawing">
    <cdr:from>
      <cdr:x>0.75</cdr:x>
      <cdr:y>0.06867</cdr:y>
    </cdr:from>
    <cdr:to>
      <cdr:x>1</cdr:x>
      <cdr:y>0.10906</cdr:y>
    </cdr:to>
    <cdr:sp macro="" textlink="">
      <cdr:nvSpPr>
        <cdr:cNvPr id="11" name="ylabelright"/>
        <cdr:cNvSpPr txBox="1"/>
      </cdr:nvSpPr>
      <cdr:spPr>
        <a:xfrm xmlns:a="http://schemas.openxmlformats.org/drawingml/2006/main">
          <a:off x="6549716" y="431800"/>
          <a:ext cx="2166305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600" b="0" i="0" u="none">
              <a:solidFill>
                <a:srgbClr val="000000"/>
              </a:solidFill>
              <a:latin typeface="Arial" panose="020B0604020202020204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12" name="FRBMDSeriesMarkers: BLS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0.12171</cdr:x>
      <cdr:y>0.70283</cdr:y>
    </cdr:from>
    <cdr:to>
      <cdr:x>0.19408</cdr:x>
      <cdr:y>0.74036</cdr:y>
    </cdr:to>
    <cdr:sp macro="" textlink="">
      <cdr:nvSpPr>
        <cdr:cNvPr id="13" name="SeriesLabel: BLS"/>
        <cdr:cNvSpPr txBox="1"/>
      </cdr:nvSpPr>
      <cdr:spPr>
        <a:xfrm xmlns:a="http://schemas.openxmlformats.org/drawingml/2006/main">
          <a:off x="1054616" y="4419542"/>
          <a:ext cx="627158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000000"/>
              </a:solidFill>
              <a:latin typeface="Arial" panose="020B0604020202020204" pitchFamily="34" charset="0"/>
            </a:rPr>
            <a:t>Actual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14" name="FRBMDSeriesMarkers: 2010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0.33376</cdr:x>
      <cdr:y>0.17835</cdr:y>
    </cdr:from>
    <cdr:to>
      <cdr:x>0.38644</cdr:x>
      <cdr:y>0.21587</cdr:y>
    </cdr:to>
    <cdr:sp macro="" textlink="">
      <cdr:nvSpPr>
        <cdr:cNvPr id="15" name="SeriesLabel: 2010"/>
        <cdr:cNvSpPr txBox="1"/>
      </cdr:nvSpPr>
      <cdr:spPr>
        <a:xfrm xmlns:a="http://schemas.openxmlformats.org/drawingml/2006/main">
          <a:off x="2892078" y="1121483"/>
          <a:ext cx="456535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BFBFBF"/>
              </a:solidFill>
              <a:latin typeface="Arial" panose="020B0604020202020204" pitchFamily="34" charset="0"/>
            </a:rPr>
            <a:t>2010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16" name="FRBMDSeriesMarkers: 2011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0.51268</cdr:x>
      <cdr:y>0.29531</cdr:y>
    </cdr:from>
    <cdr:to>
      <cdr:x>0.56536</cdr:x>
      <cdr:y>0.33283</cdr:y>
    </cdr:to>
    <cdr:sp macro="" textlink="">
      <cdr:nvSpPr>
        <cdr:cNvPr id="17" name="SeriesLabel: 2011"/>
        <cdr:cNvSpPr txBox="1"/>
      </cdr:nvSpPr>
      <cdr:spPr>
        <a:xfrm xmlns:a="http://schemas.openxmlformats.org/drawingml/2006/main">
          <a:off x="4442460" y="1856949"/>
          <a:ext cx="456535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A6A6A6"/>
              </a:solidFill>
              <a:latin typeface="Arial" panose="020B0604020202020204" pitchFamily="34" charset="0"/>
            </a:rPr>
            <a:t>2011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18" name="FRBMDSeriesMarkers: 2012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0.69405</cdr:x>
      <cdr:y>0.39217</cdr:y>
    </cdr:from>
    <cdr:to>
      <cdr:x>0.74673</cdr:x>
      <cdr:y>0.42969</cdr:y>
    </cdr:to>
    <cdr:sp macro="" textlink="">
      <cdr:nvSpPr>
        <cdr:cNvPr id="19" name="SeriesLabel: 2012"/>
        <cdr:cNvSpPr txBox="1"/>
      </cdr:nvSpPr>
      <cdr:spPr>
        <a:xfrm xmlns:a="http://schemas.openxmlformats.org/drawingml/2006/main">
          <a:off x="6014071" y="2466023"/>
          <a:ext cx="456535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7F7F7F"/>
              </a:solidFill>
              <a:latin typeface="Arial" panose="020B0604020202020204" pitchFamily="34" charset="0"/>
            </a:rPr>
            <a:t>2012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20" name="FRBMDSeriesMarkers: 2013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0.83131</cdr:x>
      <cdr:y>0.49816</cdr:y>
    </cdr:from>
    <cdr:to>
      <cdr:x>0.88399</cdr:x>
      <cdr:y>0.53568</cdr:y>
    </cdr:to>
    <cdr:sp macro="" textlink="">
      <cdr:nvSpPr>
        <cdr:cNvPr id="21" name="SeriesLabel: 2013"/>
        <cdr:cNvSpPr txBox="1"/>
      </cdr:nvSpPr>
      <cdr:spPr>
        <a:xfrm xmlns:a="http://schemas.openxmlformats.org/drawingml/2006/main">
          <a:off x="7203459" y="3132508"/>
          <a:ext cx="456535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595959"/>
              </a:solidFill>
              <a:latin typeface="Arial" panose="020B0604020202020204" pitchFamily="34" charset="0"/>
            </a:rPr>
            <a:t>2013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22" name="FRBMDSeriesMarkers: 2014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0.83376</cdr:x>
      <cdr:y>0.56578</cdr:y>
    </cdr:from>
    <cdr:to>
      <cdr:x>0.88644</cdr:x>
      <cdr:y>0.6033</cdr:y>
    </cdr:to>
    <cdr:sp macro="" textlink="">
      <cdr:nvSpPr>
        <cdr:cNvPr id="23" name="SeriesLabel: 2014"/>
        <cdr:cNvSpPr txBox="1"/>
      </cdr:nvSpPr>
      <cdr:spPr>
        <a:xfrm xmlns:a="http://schemas.openxmlformats.org/drawingml/2006/main">
          <a:off x="7224689" y="3557715"/>
          <a:ext cx="456535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A6A6A6"/>
              </a:solidFill>
              <a:latin typeface="Arial" panose="020B0604020202020204" pitchFamily="34" charset="0"/>
            </a:rPr>
            <a:t>2014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24" name="FRBMDSeriesMarkers: 2015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0.83299</cdr:x>
      <cdr:y>0.6204</cdr:y>
    </cdr:from>
    <cdr:to>
      <cdr:x>0.88568</cdr:x>
      <cdr:y>0.65792</cdr:y>
    </cdr:to>
    <cdr:sp macro="" textlink="">
      <cdr:nvSpPr>
        <cdr:cNvPr id="25" name="SeriesLabel: 2015"/>
        <cdr:cNvSpPr txBox="1"/>
      </cdr:nvSpPr>
      <cdr:spPr>
        <a:xfrm xmlns:a="http://schemas.openxmlformats.org/drawingml/2006/main">
          <a:off x="7218060" y="3901176"/>
          <a:ext cx="456535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7F7F7F"/>
              </a:solidFill>
              <a:latin typeface="Arial" panose="020B0604020202020204" pitchFamily="34" charset="0"/>
            </a:rPr>
            <a:t>2015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26" name="FRBMDAxes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27" name="FRBPixelSiz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 i="0"/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28" name="FRBMDRecessio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29" name="FRBMDH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0.01612</cdr:x>
      <cdr:y>0.12711</cdr:y>
    </cdr:from>
    <cdr:to>
      <cdr:x>0.93542</cdr:x>
      <cdr:y>0.12711</cdr:y>
    </cdr:to>
    <cdr:cxnSp macro="">
      <cdr:nvCxnSpPr>
        <cdr:cNvPr id="30" name="FRBMDHlineConnector" hidden="1"/>
        <cdr:cNvCxnSpPr/>
      </cdr:nvCxnSpPr>
      <cdr:spPr>
        <a:xfrm xmlns:a="http://schemas.openxmlformats.org/drawingml/2006/main">
          <a:off x="139701" y="799306"/>
          <a:ext cx="7965885" cy="0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31" name="FRBMDV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0.01612</cdr:x>
      <cdr:y>0.12711</cdr:y>
    </cdr:from>
    <cdr:to>
      <cdr:x>0.01612</cdr:x>
      <cdr:y>0.91915</cdr:y>
    </cdr:to>
    <cdr:cxnSp macro="">
      <cdr:nvCxnSpPr>
        <cdr:cNvPr id="32" name="FRBMDVlineConnector" hidden="1"/>
        <cdr:cNvCxnSpPr/>
      </cdr:nvCxnSpPr>
      <cdr:spPr>
        <a:xfrm xmlns:a="http://schemas.openxmlformats.org/drawingml/2006/main">
          <a:off x="139700" y="799306"/>
          <a:ext cx="0" cy="4980477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33" name="FRBEvents" descr="!*FRB*!!*FRB*!!*FRB*!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2" name="FRBMDKey" descr="FRBChart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3" name="FRBClassificatio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4" name="FRBMDTemplate" descr="Tru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0.00298</cdr:x>
      <cdr:y>0.09841</cdr:y>
    </cdr:from>
    <cdr:to>
      <cdr:x>0.05547</cdr:x>
      <cdr:y>0.12421</cdr:y>
    </cdr:to>
    <cdr:sp macro="" textlink="">
      <cdr:nvSpPr>
        <cdr:cNvPr id="5" name="contact" hidden="1"/>
        <cdr:cNvSpPr txBox="1"/>
      </cdr:nvSpPr>
      <cdr:spPr>
        <a:xfrm xmlns:a="http://schemas.openxmlformats.org/drawingml/2006/main">
          <a:off x="25793" y="618825"/>
          <a:ext cx="454868" cy="1622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r"/>
          <a:r>
            <a:rPr lang="en-US" sz="1100" b="0" i="0" u="none">
              <a:solidFill>
                <a:srgbClr val="000000"/>
              </a:solidFill>
              <a:latin typeface="Arial" panose="020B0604020202020204" pitchFamily="34" charset="0"/>
            </a:rPr>
            <a:t>contact</a:t>
          </a:r>
        </a:p>
      </cdr:txBody>
    </cdr:sp>
  </cdr:relSizeAnchor>
  <cdr:relSizeAnchor xmlns:cdr="http://schemas.openxmlformats.org/drawingml/2006/chartDrawing">
    <cdr:from>
      <cdr:x>0.01612</cdr:x>
      <cdr:y>0.97327</cdr:y>
    </cdr:from>
    <cdr:to>
      <cdr:x>0.96616</cdr:x>
      <cdr:y>1</cdr:y>
    </cdr:to>
    <cdr:sp macro="" textlink="">
      <cdr:nvSpPr>
        <cdr:cNvPr id="6" name="source"/>
        <cdr:cNvSpPr txBox="1"/>
      </cdr:nvSpPr>
      <cdr:spPr>
        <a:xfrm xmlns:a="http://schemas.openxmlformats.org/drawingml/2006/main">
          <a:off x="124849" y="5019362"/>
          <a:ext cx="7358033" cy="1378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100" b="0" i="0" u="none">
              <a:solidFill>
                <a:srgbClr val="000000"/>
              </a:solidFill>
              <a:latin typeface="Arial" panose="020B0604020202020204" pitchFamily="34" charset="0"/>
            </a:rPr>
            <a:t>Source: CBO, BEA,</a:t>
          </a:r>
          <a:r>
            <a:rPr lang="en-US" sz="1100" b="0" i="0" u="none" baseline="0">
              <a:solidFill>
                <a:srgbClr val="000000"/>
              </a:solidFill>
              <a:latin typeface="Arial" panose="020B0604020202020204" pitchFamily="34" charset="0"/>
            </a:rPr>
            <a:t> Survey of Professional Forecasters forecasts for annual growth (from first quarter of year shown).</a:t>
          </a:r>
          <a:endParaRPr lang="en-US" sz="1100" b="0" i="0" u="none">
            <a:solidFill>
              <a:srgbClr val="000000"/>
            </a:solidFill>
            <a:latin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0.01612</cdr:x>
      <cdr:y>0.06463</cdr:y>
    </cdr:from>
    <cdr:to>
      <cdr:x>0.93542</cdr:x>
      <cdr:y>0.10906</cdr:y>
    </cdr:to>
    <cdr:sp macro="" textlink="">
      <cdr:nvSpPr>
        <cdr:cNvPr id="7" name="subtitle"/>
        <cdr:cNvSpPr txBox="1"/>
      </cdr:nvSpPr>
      <cdr:spPr>
        <a:xfrm xmlns:a="http://schemas.openxmlformats.org/drawingml/2006/main">
          <a:off x="139700" y="406400"/>
          <a:ext cx="7965885" cy="279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800" b="0" i="0" u="none">
              <a:solidFill>
                <a:srgbClr val="000000"/>
              </a:solidFill>
              <a:latin typeface="Arial" panose="020B0604020202020204" pitchFamily="34" charset="0"/>
            </a:rPr>
            <a:t>Annual</a:t>
          </a:r>
        </a:p>
      </cdr:txBody>
    </cdr:sp>
  </cdr:relSizeAnchor>
  <cdr:relSizeAnchor xmlns:cdr="http://schemas.openxmlformats.org/drawingml/2006/chartDrawing">
    <cdr:from>
      <cdr:x>0.01612</cdr:x>
      <cdr:y>0.00808</cdr:y>
    </cdr:from>
    <cdr:to>
      <cdr:x>0.93542</cdr:x>
      <cdr:y>0.06463</cdr:y>
    </cdr:to>
    <cdr:sp macro="" textlink="">
      <cdr:nvSpPr>
        <cdr:cNvPr id="8" name="title"/>
        <cdr:cNvSpPr txBox="1"/>
      </cdr:nvSpPr>
      <cdr:spPr>
        <a:xfrm xmlns:a="http://schemas.openxmlformats.org/drawingml/2006/main">
          <a:off x="139700" y="50800"/>
          <a:ext cx="7965885" cy="355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2400" b="1" i="0" u="none">
              <a:solidFill>
                <a:srgbClr val="000000"/>
              </a:solidFill>
              <a:latin typeface="Arial" panose="020B0604020202020204" pitchFamily="34" charset="0"/>
            </a:rPr>
            <a:t>GDP: Actual and SPF projections 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0.92516</cdr:x>
      <cdr:y>0.04847</cdr:y>
    </cdr:to>
    <cdr:sp macro="" textlink="">
      <cdr:nvSpPr>
        <cdr:cNvPr id="9" name="xlabel" hidden="1"/>
        <cdr:cNvSpPr txBox="1"/>
      </cdr:nvSpPr>
      <cdr:spPr>
        <a:xfrm xmlns:a="http://schemas.openxmlformats.org/drawingml/2006/main">
          <a:off x="50800" y="50800"/>
          <a:ext cx="7965885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0" u="none">
              <a:solidFill>
                <a:srgbClr val="000000"/>
              </a:solidFill>
              <a:latin typeface="Arial" panose="020B0604020202020204" pitchFamily="34" charset="0"/>
            </a:rPr>
            <a:t>Xlabel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0.04847</cdr:y>
    </cdr:to>
    <cdr:sp macro="" textlink="">
      <cdr:nvSpPr>
        <cdr:cNvPr id="10" name="ylabelleft" hidden="1"/>
        <cdr:cNvSpPr txBox="1"/>
      </cdr:nvSpPr>
      <cdr:spPr>
        <a:xfrm xmlns:a="http://schemas.openxmlformats.org/drawingml/2006/main">
          <a:off x="50800" y="50800"/>
          <a:ext cx="1270000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600" b="0" i="0" u="none">
              <a:solidFill>
                <a:srgbClr val="000000"/>
              </a:solidFill>
              <a:latin typeface="Arial" panose="020B0604020202020204" pitchFamily="34" charset="0"/>
            </a:rPr>
            <a:t>YlabelLeft</a:t>
          </a:r>
        </a:p>
      </cdr:txBody>
    </cdr:sp>
  </cdr:relSizeAnchor>
  <cdr:relSizeAnchor xmlns:cdr="http://schemas.openxmlformats.org/drawingml/2006/chartDrawing">
    <cdr:from>
      <cdr:x>0.75</cdr:x>
      <cdr:y>0.06867</cdr:y>
    </cdr:from>
    <cdr:to>
      <cdr:x>1</cdr:x>
      <cdr:y>0.10906</cdr:y>
    </cdr:to>
    <cdr:sp macro="" textlink="">
      <cdr:nvSpPr>
        <cdr:cNvPr id="11" name="ylabelright"/>
        <cdr:cNvSpPr txBox="1"/>
      </cdr:nvSpPr>
      <cdr:spPr>
        <a:xfrm xmlns:a="http://schemas.openxmlformats.org/drawingml/2006/main">
          <a:off x="6549716" y="431800"/>
          <a:ext cx="2166305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600" b="0" i="0" u="none">
              <a:solidFill>
                <a:srgbClr val="000000"/>
              </a:solidFill>
              <a:latin typeface="Arial" panose="020B0604020202020204" pitchFamily="34" charset="0"/>
            </a:rPr>
            <a:t>Trillions 2009 $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12" name="FRBMDSeriesMarkers: BEA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0.12171</cdr:x>
      <cdr:y>0.66994</cdr:y>
    </cdr:from>
    <cdr:to>
      <cdr:x>0.19408</cdr:x>
      <cdr:y>0.70747</cdr:y>
    </cdr:to>
    <cdr:sp macro="" textlink="">
      <cdr:nvSpPr>
        <cdr:cNvPr id="13" name="SeriesLabel: BEA"/>
        <cdr:cNvSpPr txBox="1"/>
      </cdr:nvSpPr>
      <cdr:spPr>
        <a:xfrm xmlns:a="http://schemas.openxmlformats.org/drawingml/2006/main">
          <a:off x="1054616" y="4212724"/>
          <a:ext cx="627158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000000"/>
              </a:solidFill>
              <a:latin typeface="Arial" panose="020B0604020202020204" pitchFamily="34" charset="0"/>
            </a:rPr>
            <a:t>Actual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14" name="FRBMDSeriesMarkers: 2010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0.45552</cdr:x>
      <cdr:y>0.50505</cdr:y>
    </cdr:from>
    <cdr:to>
      <cdr:x>0.50821</cdr:x>
      <cdr:y>0.54257</cdr:y>
    </cdr:to>
    <cdr:sp macro="" textlink="">
      <cdr:nvSpPr>
        <cdr:cNvPr id="15" name="SeriesLabel: 2010"/>
        <cdr:cNvSpPr txBox="1"/>
      </cdr:nvSpPr>
      <cdr:spPr>
        <a:xfrm xmlns:a="http://schemas.openxmlformats.org/drawingml/2006/main">
          <a:off x="3947199" y="3175833"/>
          <a:ext cx="456535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BFBFBF"/>
              </a:solidFill>
              <a:latin typeface="Arial" panose="020B0604020202020204" pitchFamily="34" charset="0"/>
            </a:rPr>
            <a:t>2010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16" name="FRBMDSeriesMarkers: 2011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0.57379</cdr:x>
      <cdr:y>0.36901</cdr:y>
    </cdr:from>
    <cdr:to>
      <cdr:x>0.62647</cdr:x>
      <cdr:y>0.40654</cdr:y>
    </cdr:to>
    <cdr:sp macro="" textlink="">
      <cdr:nvSpPr>
        <cdr:cNvPr id="17" name="SeriesLabel: 2011"/>
        <cdr:cNvSpPr txBox="1"/>
      </cdr:nvSpPr>
      <cdr:spPr>
        <a:xfrm xmlns:a="http://schemas.openxmlformats.org/drawingml/2006/main">
          <a:off x="4971991" y="2320420"/>
          <a:ext cx="456535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A6A6A6"/>
              </a:solidFill>
              <a:latin typeface="Arial" panose="020B0604020202020204" pitchFamily="34" charset="0"/>
            </a:rPr>
            <a:t>2011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18" name="FRBMDSeriesMarkers: 2012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0.6769</cdr:x>
      <cdr:y>0.33734</cdr:y>
    </cdr:from>
    <cdr:to>
      <cdr:x>0.72958</cdr:x>
      <cdr:y>0.37486</cdr:y>
    </cdr:to>
    <cdr:sp macro="" textlink="">
      <cdr:nvSpPr>
        <cdr:cNvPr id="19" name="SeriesLabel: 2012"/>
        <cdr:cNvSpPr txBox="1"/>
      </cdr:nvSpPr>
      <cdr:spPr>
        <a:xfrm xmlns:a="http://schemas.openxmlformats.org/drawingml/2006/main">
          <a:off x="5865462" y="2121242"/>
          <a:ext cx="456535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7F7F7F"/>
              </a:solidFill>
              <a:latin typeface="Arial" panose="020B0604020202020204" pitchFamily="34" charset="0"/>
            </a:rPr>
            <a:t>2012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20" name="FRBMDSeriesMarkers: 2013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0.7394</cdr:x>
      <cdr:y>0.3081</cdr:y>
    </cdr:from>
    <cdr:to>
      <cdr:x>0.79208</cdr:x>
      <cdr:y>0.34562</cdr:y>
    </cdr:to>
    <cdr:sp macro="" textlink="">
      <cdr:nvSpPr>
        <cdr:cNvPr id="21" name="SeriesLabel: 2013"/>
        <cdr:cNvSpPr txBox="1"/>
      </cdr:nvSpPr>
      <cdr:spPr>
        <a:xfrm xmlns:a="http://schemas.openxmlformats.org/drawingml/2006/main">
          <a:off x="6407039" y="1937375"/>
          <a:ext cx="456535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7F7F7F"/>
              </a:solidFill>
              <a:latin typeface="Arial" panose="020B0604020202020204" pitchFamily="34" charset="0"/>
            </a:rPr>
            <a:t>2013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22" name="FRBMDSeriesMarkers: 2014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0.79332</cdr:x>
      <cdr:y>0.26059</cdr:y>
    </cdr:from>
    <cdr:to>
      <cdr:x>0.846</cdr:x>
      <cdr:y>0.29811</cdr:y>
    </cdr:to>
    <cdr:sp macro="" textlink="">
      <cdr:nvSpPr>
        <cdr:cNvPr id="23" name="SeriesLabel: 2014"/>
        <cdr:cNvSpPr txBox="1"/>
      </cdr:nvSpPr>
      <cdr:spPr>
        <a:xfrm xmlns:a="http://schemas.openxmlformats.org/drawingml/2006/main">
          <a:off x="6874267" y="1638623"/>
          <a:ext cx="456535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BFBFBF"/>
              </a:solidFill>
              <a:latin typeface="Arial" panose="020B0604020202020204" pitchFamily="34" charset="0"/>
            </a:rPr>
            <a:t>2014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24" name="FRBMDSeriesMarkers: 2015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0.82932</cdr:x>
      <cdr:y>0.32231</cdr:y>
    </cdr:from>
    <cdr:to>
      <cdr:x>0.882</cdr:x>
      <cdr:y>0.35984</cdr:y>
    </cdr:to>
    <cdr:sp macro="" textlink="">
      <cdr:nvSpPr>
        <cdr:cNvPr id="25" name="SeriesLabel: 2015"/>
        <cdr:cNvSpPr txBox="1"/>
      </cdr:nvSpPr>
      <cdr:spPr>
        <a:xfrm xmlns:a="http://schemas.openxmlformats.org/drawingml/2006/main">
          <a:off x="7186215" y="2026762"/>
          <a:ext cx="456535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595959"/>
              </a:solidFill>
              <a:latin typeface="Arial" panose="020B0604020202020204" pitchFamily="34" charset="0"/>
            </a:rPr>
            <a:t>2015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26" name="FRBMDAxes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27" name="FRBPixelSiz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 i="0"/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28" name="FRBMDRecessio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29" name="FRBMDH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0.01612</cdr:x>
      <cdr:y>0.12711</cdr:y>
    </cdr:from>
    <cdr:to>
      <cdr:x>0.93542</cdr:x>
      <cdr:y>0.12711</cdr:y>
    </cdr:to>
    <cdr:cxnSp macro="">
      <cdr:nvCxnSpPr>
        <cdr:cNvPr id="30" name="FRBMDHlineConnector" hidden="1"/>
        <cdr:cNvCxnSpPr/>
      </cdr:nvCxnSpPr>
      <cdr:spPr>
        <a:xfrm xmlns:a="http://schemas.openxmlformats.org/drawingml/2006/main">
          <a:off x="139701" y="799306"/>
          <a:ext cx="7965885" cy="0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31" name="FRBMDV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0.01612</cdr:x>
      <cdr:y>0.12711</cdr:y>
    </cdr:from>
    <cdr:to>
      <cdr:x>0.01612</cdr:x>
      <cdr:y>0.9205</cdr:y>
    </cdr:to>
    <cdr:cxnSp macro="">
      <cdr:nvCxnSpPr>
        <cdr:cNvPr id="32" name="FRBMDVlineConnector" hidden="1"/>
        <cdr:cNvCxnSpPr/>
      </cdr:nvCxnSpPr>
      <cdr:spPr>
        <a:xfrm xmlns:a="http://schemas.openxmlformats.org/drawingml/2006/main">
          <a:off x="139700" y="799306"/>
          <a:ext cx="0" cy="4988989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33" name="FRBEvents" descr="!*FRB*!!*FRB*!!*FRB*!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mailto:LR@USECON" TargetMode="External"/><Relationship Id="rId1" Type="http://schemas.openxmlformats.org/officeDocument/2006/relationships/hyperlink" Target="mailto:GDPHA@USECON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lr@usecon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2:C15"/>
  <sheetViews>
    <sheetView workbookViewId="0">
      <selection activeCell="H18" sqref="H18"/>
    </sheetView>
  </sheetViews>
  <sheetFormatPr defaultRowHeight="15" x14ac:dyDescent="0.25"/>
  <cols>
    <col min="1" max="1" width="12.5703125" bestFit="1" customWidth="1"/>
    <col min="3" max="3" width="10.85546875" bestFit="1" customWidth="1"/>
  </cols>
  <sheetData>
    <row r="12" spans="1:3" x14ac:dyDescent="0.25">
      <c r="A12" s="13" t="s">
        <v>59</v>
      </c>
      <c r="B12" s="13" t="s">
        <v>61</v>
      </c>
      <c r="C12" s="13" t="s">
        <v>62</v>
      </c>
    </row>
    <row r="13" spans="1:3" x14ac:dyDescent="0.25">
      <c r="A13" t="s">
        <v>63</v>
      </c>
      <c r="B13" t="s">
        <v>4</v>
      </c>
      <c r="C13" s="2" t="s">
        <v>64</v>
      </c>
    </row>
    <row r="14" spans="1:3" x14ac:dyDescent="0.25">
      <c r="A14" t="s">
        <v>60</v>
      </c>
      <c r="B14" t="s">
        <v>44</v>
      </c>
      <c r="C14" s="2" t="s">
        <v>65</v>
      </c>
    </row>
    <row r="15" spans="1:3" x14ac:dyDescent="0.25">
      <c r="A15" t="s">
        <v>66</v>
      </c>
      <c r="B15" t="s">
        <v>67</v>
      </c>
      <c r="C15" t="s">
        <v>68</v>
      </c>
    </row>
  </sheetData>
  <hyperlinks>
    <hyperlink ref="C13" r:id="rId1"/>
    <hyperlink ref="C14" r:id="rId2"/>
  </hyperlinks>
  <pageMargins left="0.7" right="0.7" top="0.75" bottom="0.75" header="0.3" footer="0.3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W24"/>
  <sheetViews>
    <sheetView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D3" sqref="D3"/>
    </sheetView>
  </sheetViews>
  <sheetFormatPr defaultRowHeight="15" x14ac:dyDescent="0.25"/>
  <cols>
    <col min="6" max="6" width="11.85546875" bestFit="1" customWidth="1"/>
    <col min="7" max="8" width="12" bestFit="1" customWidth="1"/>
    <col min="9" max="11" width="11.85546875" bestFit="1" customWidth="1"/>
    <col min="12" max="14" width="11.85546875" customWidth="1"/>
    <col min="15" max="22" width="13.140625" bestFit="1" customWidth="1"/>
  </cols>
  <sheetData>
    <row r="3" spans="1:22" x14ac:dyDescent="0.25">
      <c r="A3" s="1" t="s">
        <v>5</v>
      </c>
      <c r="B3" s="1" t="s">
        <v>0</v>
      </c>
      <c r="C3" t="s">
        <v>6</v>
      </c>
      <c r="D3" s="2" t="s">
        <v>46</v>
      </c>
    </row>
    <row r="4" spans="1:22" x14ac:dyDescent="0.25">
      <c r="A4" t="s">
        <v>3</v>
      </c>
      <c r="C4" t="s">
        <v>21</v>
      </c>
      <c r="D4" t="s">
        <v>45</v>
      </c>
      <c r="E4" t="s">
        <v>58</v>
      </c>
    </row>
    <row r="5" spans="1:22" x14ac:dyDescent="0.25">
      <c r="A5" t="s">
        <v>2</v>
      </c>
      <c r="C5" t="s">
        <v>20</v>
      </c>
      <c r="D5" t="s">
        <v>47</v>
      </c>
      <c r="E5" t="s">
        <v>20</v>
      </c>
      <c r="F5" s="14" t="s">
        <v>56</v>
      </c>
      <c r="G5" s="14"/>
      <c r="H5" s="14"/>
      <c r="I5" s="14"/>
      <c r="J5" s="14"/>
      <c r="K5" s="14"/>
      <c r="L5" s="14"/>
      <c r="M5" s="14"/>
      <c r="N5" s="8"/>
      <c r="O5" s="14" t="s">
        <v>57</v>
      </c>
      <c r="P5" s="14"/>
      <c r="Q5" s="14"/>
      <c r="R5" s="14"/>
      <c r="S5" s="14"/>
      <c r="T5" s="14"/>
      <c r="U5" s="14"/>
      <c r="V5" s="14"/>
    </row>
    <row r="6" spans="1:22" x14ac:dyDescent="0.25">
      <c r="A6" t="s">
        <v>1</v>
      </c>
      <c r="C6" t="s">
        <v>4</v>
      </c>
      <c r="D6" t="s">
        <v>44</v>
      </c>
      <c r="E6" t="s">
        <v>4</v>
      </c>
      <c r="F6" s="1" t="s">
        <v>13</v>
      </c>
      <c r="G6" s="1" t="s">
        <v>14</v>
      </c>
      <c r="H6" s="1" t="s">
        <v>15</v>
      </c>
      <c r="I6" s="1" t="s">
        <v>16</v>
      </c>
      <c r="J6" s="1" t="s">
        <v>17</v>
      </c>
      <c r="K6" s="1" t="s">
        <v>18</v>
      </c>
      <c r="L6" s="1" t="s">
        <v>19</v>
      </c>
      <c r="M6" s="1" t="s">
        <v>52</v>
      </c>
      <c r="N6" s="1"/>
      <c r="O6" s="1" t="s">
        <v>13</v>
      </c>
      <c r="P6" s="1" t="s">
        <v>14</v>
      </c>
      <c r="Q6" s="1" t="s">
        <v>15</v>
      </c>
      <c r="R6" s="1" t="s">
        <v>16</v>
      </c>
      <c r="S6" s="1" t="s">
        <v>17</v>
      </c>
      <c r="T6" s="1" t="s">
        <v>18</v>
      </c>
      <c r="U6" s="1" t="s">
        <v>19</v>
      </c>
      <c r="V6" s="1" t="s">
        <v>52</v>
      </c>
    </row>
    <row r="7" spans="1:22" x14ac:dyDescent="0.25">
      <c r="A7" t="s">
        <v>7</v>
      </c>
      <c r="B7" s="4">
        <v>38352</v>
      </c>
      <c r="C7" s="3">
        <v>13773.5</v>
      </c>
      <c r="D7" s="3">
        <v>5.541666666666667</v>
      </c>
      <c r="E7" s="3">
        <f t="shared" ref="E7:E19" si="0">C7/1000</f>
        <v>13.7735</v>
      </c>
    </row>
    <row r="8" spans="1:22" x14ac:dyDescent="0.25">
      <c r="A8" t="s">
        <v>8</v>
      </c>
      <c r="B8" s="4">
        <v>38717</v>
      </c>
      <c r="C8" s="3">
        <v>14234.2</v>
      </c>
      <c r="D8" s="3">
        <v>5.083333333333333</v>
      </c>
      <c r="E8" s="3">
        <f t="shared" si="0"/>
        <v>14.234200000000001</v>
      </c>
    </row>
    <row r="9" spans="1:22" x14ac:dyDescent="0.25">
      <c r="A9" t="s">
        <v>9</v>
      </c>
      <c r="B9" s="4">
        <v>39082</v>
      </c>
      <c r="C9" s="3">
        <v>14613.8</v>
      </c>
      <c r="D9" s="3">
        <v>4.6083333333333334</v>
      </c>
      <c r="E9" s="3">
        <f t="shared" si="0"/>
        <v>14.613799999999999</v>
      </c>
    </row>
    <row r="10" spans="1:22" x14ac:dyDescent="0.25">
      <c r="A10" t="s">
        <v>10</v>
      </c>
      <c r="B10" s="4">
        <v>39447</v>
      </c>
      <c r="C10" s="3">
        <v>14873.7</v>
      </c>
      <c r="D10" s="3">
        <v>4.6166666666666671</v>
      </c>
      <c r="E10" s="3">
        <f t="shared" si="0"/>
        <v>14.873700000000001</v>
      </c>
    </row>
    <row r="11" spans="1:22" x14ac:dyDescent="0.25">
      <c r="A11" t="s">
        <v>11</v>
      </c>
      <c r="B11" s="4">
        <v>39813</v>
      </c>
      <c r="C11" s="3">
        <v>14830.4</v>
      </c>
      <c r="D11" s="3">
        <v>5.8</v>
      </c>
      <c r="E11" s="3">
        <f t="shared" si="0"/>
        <v>14.830399999999999</v>
      </c>
    </row>
    <row r="12" spans="1:22" x14ac:dyDescent="0.25">
      <c r="A12" t="s">
        <v>12</v>
      </c>
      <c r="B12" s="4">
        <v>40178</v>
      </c>
      <c r="C12" s="3">
        <v>14418.7</v>
      </c>
      <c r="D12" s="3">
        <v>9.2833333333333332</v>
      </c>
      <c r="E12" s="3">
        <f t="shared" si="0"/>
        <v>14.418700000000001</v>
      </c>
      <c r="F12" s="5">
        <f>E12</f>
        <v>14.418700000000001</v>
      </c>
      <c r="G12" s="5"/>
      <c r="H12" s="5"/>
      <c r="I12" s="5"/>
      <c r="J12" s="5"/>
      <c r="K12" s="5"/>
      <c r="L12" s="5"/>
      <c r="M12" s="5"/>
      <c r="N12" s="5"/>
      <c r="O12" s="5">
        <f>D12</f>
        <v>9.2833333333333332</v>
      </c>
      <c r="P12" s="5"/>
      <c r="Q12" s="5"/>
      <c r="R12" s="5"/>
      <c r="S12" s="5"/>
      <c r="T12" s="5"/>
    </row>
    <row r="13" spans="1:22" x14ac:dyDescent="0.25">
      <c r="A13" t="s">
        <v>13</v>
      </c>
      <c r="B13" s="4">
        <v>40543</v>
      </c>
      <c r="C13" s="3">
        <v>14783.8</v>
      </c>
      <c r="D13" s="3">
        <v>9.6083333333333325</v>
      </c>
      <c r="E13" s="3">
        <f t="shared" si="0"/>
        <v>14.783799999999999</v>
      </c>
      <c r="F13" s="5">
        <f>F12*(1+('SPF GDP'!C6/100))</f>
        <v>14.851261000000001</v>
      </c>
      <c r="G13" s="5">
        <f>E13</f>
        <v>14.783799999999999</v>
      </c>
      <c r="H13" s="5"/>
      <c r="I13" s="5"/>
      <c r="J13" s="5"/>
      <c r="K13" s="5"/>
      <c r="L13" s="5"/>
      <c r="M13" s="5"/>
      <c r="N13" s="5"/>
      <c r="O13" s="5">
        <f>'SPF UE'!C6</f>
        <v>9.8249998092651367</v>
      </c>
      <c r="P13" s="5">
        <f>D13</f>
        <v>9.6083333333333325</v>
      </c>
      <c r="Q13" s="5"/>
      <c r="R13" s="5"/>
      <c r="S13" s="5"/>
      <c r="T13" s="5"/>
    </row>
    <row r="14" spans="1:22" x14ac:dyDescent="0.25">
      <c r="A14" t="s">
        <v>14</v>
      </c>
      <c r="B14" s="4">
        <v>40908</v>
      </c>
      <c r="C14" s="3">
        <v>15020.6</v>
      </c>
      <c r="D14" s="3">
        <v>8.9333333333333336</v>
      </c>
      <c r="E14" s="3">
        <f t="shared" si="0"/>
        <v>15.0206</v>
      </c>
      <c r="F14" s="5">
        <f>F13*(1+('SPF GDP'!C7/100))</f>
        <v>15.281947569</v>
      </c>
      <c r="G14" s="5">
        <f>G13*(1+('SPF GDP'!D7/100))</f>
        <v>15.2568816</v>
      </c>
      <c r="H14" s="5">
        <f>E14</f>
        <v>15.0206</v>
      </c>
      <c r="I14" s="5"/>
      <c r="J14" s="5"/>
      <c r="K14" s="5"/>
      <c r="L14" s="5"/>
      <c r="M14" s="5"/>
      <c r="N14" s="5"/>
      <c r="O14" s="5">
        <f>'SPF UE'!C7</f>
        <v>9.1625003814697266</v>
      </c>
      <c r="P14" s="5">
        <f>'SPF UE'!D7</f>
        <v>9.0749998092651367</v>
      </c>
      <c r="Q14" s="5">
        <f>D14</f>
        <v>8.9333333333333336</v>
      </c>
      <c r="R14" s="5"/>
      <c r="S14" s="5"/>
      <c r="T14" s="5"/>
    </row>
    <row r="15" spans="1:22" x14ac:dyDescent="0.25">
      <c r="A15" t="s">
        <v>15</v>
      </c>
      <c r="B15" s="4">
        <v>41274</v>
      </c>
      <c r="C15" s="3">
        <v>15354.6</v>
      </c>
      <c r="D15" s="3">
        <v>8.0750000000000011</v>
      </c>
      <c r="E15" s="3">
        <f t="shared" si="0"/>
        <v>15.3546</v>
      </c>
      <c r="F15" s="5">
        <f>F14*(1+('SPF GDP'!C8/100))</f>
        <v>15.801533786346001</v>
      </c>
      <c r="G15" s="5">
        <f>G14*(1+('SPF GDP'!D8/100))</f>
        <v>15.727830963494018</v>
      </c>
      <c r="H15" s="5">
        <f>H14*(1+('SPF GDP'!E8/100))</f>
        <v>15.366073799999999</v>
      </c>
      <c r="I15" s="5">
        <f>E15</f>
        <v>15.3546</v>
      </c>
      <c r="J15" s="5"/>
      <c r="K15" s="5"/>
      <c r="L15" s="5"/>
      <c r="M15" s="5"/>
      <c r="N15" s="5"/>
      <c r="O15" s="5">
        <f>'SPF UE'!C8</f>
        <v>8.2551002502441406</v>
      </c>
      <c r="P15" s="5">
        <f>'SPF UE'!D8</f>
        <v>8.4966001510620117</v>
      </c>
      <c r="Q15" s="5">
        <f>'SPF UE'!E8</f>
        <v>8.3000001907348633</v>
      </c>
      <c r="R15" s="5">
        <f>D15</f>
        <v>8.0750000000000011</v>
      </c>
      <c r="S15" s="5"/>
      <c r="T15" s="5"/>
    </row>
    <row r="16" spans="1:22" x14ac:dyDescent="0.25">
      <c r="A16" t="s">
        <v>16</v>
      </c>
      <c r="B16" s="4">
        <v>41639</v>
      </c>
      <c r="C16" s="3">
        <v>15612.2</v>
      </c>
      <c r="D16" s="3">
        <v>7.3666666666666671</v>
      </c>
      <c r="E16" s="3">
        <f t="shared" si="0"/>
        <v>15.612200000000001</v>
      </c>
      <c r="F16" s="5">
        <f>F15*(1+('SPF GDP'!C9/100))</f>
        <v>16.290749227765502</v>
      </c>
      <c r="G16" s="5">
        <f>G15*(1+('SPF GDP'!D9/100))</f>
        <v>16.194467797287817</v>
      </c>
      <c r="H16" s="5">
        <f>H15*(1+('SPF GDP'!E9/100))</f>
        <v>15.780957792599997</v>
      </c>
      <c r="I16" s="5">
        <f>I15*(1+('SPF GDP'!F9/100))</f>
        <v>15.646337399999998</v>
      </c>
      <c r="J16" s="5">
        <f>E16</f>
        <v>15.612200000000001</v>
      </c>
      <c r="K16" s="5"/>
      <c r="L16" s="5"/>
      <c r="M16" s="5"/>
      <c r="N16" s="5"/>
      <c r="O16" s="5">
        <f>'SPF UE'!C9</f>
        <v>7.3260998725891113</v>
      </c>
      <c r="P16" s="5">
        <f>'SPF UE'!D9</f>
        <v>7.765200138092041</v>
      </c>
      <c r="Q16" s="5">
        <f>'SPF UE'!E9</f>
        <v>7.9000000953674316</v>
      </c>
      <c r="R16" s="5">
        <f>'SPF UE'!F9</f>
        <v>7.6894001960754395</v>
      </c>
      <c r="S16" s="5">
        <f>D16</f>
        <v>7.3666666666666671</v>
      </c>
      <c r="T16" s="5"/>
    </row>
    <row r="17" spans="1:23" x14ac:dyDescent="0.25">
      <c r="A17" t="s">
        <v>17</v>
      </c>
      <c r="B17" s="4">
        <v>42004</v>
      </c>
      <c r="C17" s="3">
        <v>15982.3</v>
      </c>
      <c r="D17" s="3">
        <v>6.166666666666667</v>
      </c>
      <c r="E17" s="3">
        <f t="shared" si="0"/>
        <v>15.982299999999999</v>
      </c>
      <c r="F17" s="5"/>
      <c r="G17" s="5">
        <f>G16*(1+('SPF GDP'!D10/100))</f>
        <v>16.739357855617296</v>
      </c>
      <c r="H17" s="5">
        <f>H16*(1+('SPF GDP'!E10/100))</f>
        <v>16.249642122501378</v>
      </c>
      <c r="I17" s="5">
        <f>I16*(1+('SPF GDP'!F10/100))</f>
        <v>16.084434847199997</v>
      </c>
      <c r="J17" s="5">
        <f>J16*(1+('SPF GDP'!G10/100))</f>
        <v>16.049341600000002</v>
      </c>
      <c r="K17" s="5">
        <f>E17</f>
        <v>15.982299999999999</v>
      </c>
      <c r="L17" s="5"/>
      <c r="M17" s="5"/>
      <c r="N17" s="5"/>
      <c r="O17" s="5"/>
      <c r="P17" s="5">
        <f>'SPF UE'!D10</f>
        <v>7.25</v>
      </c>
      <c r="Q17" s="5">
        <f>'SPF UE'!E10</f>
        <v>7.4000000953674316</v>
      </c>
      <c r="R17" s="5">
        <f>'SPF UE'!F10</f>
        <v>7.2497000694274902</v>
      </c>
      <c r="S17" s="5">
        <f>'SPF UE'!G10</f>
        <v>6.5</v>
      </c>
      <c r="T17" s="5">
        <f>D17</f>
        <v>6.166666666666667</v>
      </c>
    </row>
    <row r="18" spans="1:23" x14ac:dyDescent="0.25">
      <c r="A18" t="s">
        <v>18</v>
      </c>
      <c r="B18" s="4">
        <v>42369</v>
      </c>
      <c r="C18" s="3">
        <v>16397.2</v>
      </c>
      <c r="D18" s="3">
        <v>5.2583333333333337</v>
      </c>
      <c r="E18" s="3">
        <f t="shared" si="0"/>
        <v>16.397200000000002</v>
      </c>
      <c r="F18" s="5"/>
      <c r="G18" s="5"/>
      <c r="H18" s="5">
        <f>H17*(1+('SPF GDP'!E11/100))</f>
        <v>16.746032243813531</v>
      </c>
      <c r="I18" s="5">
        <f>I17*(1+('SPF GDP'!F11/100))</f>
        <v>16.550883457768794</v>
      </c>
      <c r="J18" s="5">
        <f>J17*(1+('SPF GDP'!G11/100))</f>
        <v>16.541136954304019</v>
      </c>
      <c r="K18" s="5">
        <f>K17*(1+('SPF GDP'!H11/100))</f>
        <v>16.493733599999999</v>
      </c>
      <c r="L18" s="5">
        <f>E18</f>
        <v>16.397200000000002</v>
      </c>
      <c r="M18" s="5"/>
      <c r="N18" s="5"/>
      <c r="O18" s="5"/>
      <c r="P18" s="5"/>
      <c r="Q18" s="5">
        <f>'SPF UE'!E11</f>
        <v>6.7199997901916504</v>
      </c>
      <c r="R18" s="5">
        <f>'SPF UE'!F11</f>
        <v>6.7249999046325684</v>
      </c>
      <c r="S18" s="5">
        <f>'SPF UE'!G11</f>
        <v>6.0824999809265137</v>
      </c>
      <c r="T18" s="5">
        <f>'SPF UE'!H11</f>
        <v>5.4250001907348633</v>
      </c>
      <c r="U18" s="3">
        <f>D18</f>
        <v>5.2583333333333337</v>
      </c>
    </row>
    <row r="19" spans="1:23" x14ac:dyDescent="0.25">
      <c r="A19" t="s">
        <v>19</v>
      </c>
      <c r="B19" s="4">
        <v>42735</v>
      </c>
      <c r="C19" s="3">
        <v>16659.8</v>
      </c>
      <c r="D19" s="3">
        <v>4.8499999999999996</v>
      </c>
      <c r="E19" s="3">
        <f t="shared" si="0"/>
        <v>16.659800000000001</v>
      </c>
      <c r="F19" s="5"/>
      <c r="G19" s="5"/>
      <c r="H19" s="5"/>
      <c r="I19" s="5">
        <f>I18*(1+('SPF GDP'!F12/100))</f>
        <v>17.047409961501859</v>
      </c>
      <c r="J19" s="5">
        <f>J18*(1+('SPF GDP'!G12/100))</f>
        <v>17.053650913035614</v>
      </c>
      <c r="K19" s="5">
        <f>K18*(1+('SPF GDP'!H12/100))</f>
        <v>16.972051874399998</v>
      </c>
      <c r="L19" s="5">
        <f>L18*(1+('SPF GDP'!I12/100))</f>
        <v>16.7415412</v>
      </c>
      <c r="M19" s="5">
        <f>E19</f>
        <v>16.659800000000001</v>
      </c>
      <c r="N19" s="5"/>
      <c r="O19" s="5"/>
      <c r="P19" s="5"/>
      <c r="Q19" s="5"/>
      <c r="R19" s="5">
        <f>'SPF UE'!F12</f>
        <v>6.25</v>
      </c>
      <c r="S19" s="5">
        <f>'SPF UE'!G12</f>
        <v>5.743800163269043</v>
      </c>
      <c r="T19" s="5">
        <f>'SPF UE'!H12</f>
        <v>5.0999999046325684</v>
      </c>
      <c r="U19">
        <f>'SPF UE'!I12</f>
        <v>4.8</v>
      </c>
      <c r="V19" s="3">
        <f>D19</f>
        <v>4.8499999999999996</v>
      </c>
      <c r="W19" s="3"/>
    </row>
    <row r="20" spans="1:23" x14ac:dyDescent="0.25">
      <c r="A20" t="s">
        <v>52</v>
      </c>
      <c r="B20" s="4">
        <v>43100</v>
      </c>
      <c r="J20" s="5">
        <f>J19*(1+('SPF GDP'!G13/100))</f>
        <v>17.462938534948471</v>
      </c>
      <c r="K20" s="5">
        <f>K19*(1+('SPF GDP'!H13/100))</f>
        <v>17.430297275008797</v>
      </c>
      <c r="L20" s="5">
        <f>L19*(1+('SPF GDP'!I13/100))</f>
        <v>17.143338188800001</v>
      </c>
      <c r="M20" s="5">
        <f>M19*(1+('SPF GDP'!J13/100))</f>
        <v>17.0429754</v>
      </c>
      <c r="N20" s="5"/>
      <c r="S20" s="5">
        <f>'SPF UE'!G13</f>
        <v>5.5</v>
      </c>
      <c r="T20" s="5">
        <f>'SPF UE'!H13</f>
        <v>5</v>
      </c>
      <c r="U20">
        <f>'SPF UE'!I13</f>
        <v>4.5999999999999996</v>
      </c>
      <c r="V20">
        <f>'SPF UE'!J13</f>
        <v>4.5999999999999996</v>
      </c>
      <c r="W20" s="3"/>
    </row>
    <row r="21" spans="1:23" x14ac:dyDescent="0.25">
      <c r="A21" t="s">
        <v>53</v>
      </c>
      <c r="B21" s="4">
        <v>43465</v>
      </c>
      <c r="K21" s="5">
        <f>K20*(1+('SPF GDP'!H14/100))</f>
        <v>17.900915301434033</v>
      </c>
      <c r="L21" s="5">
        <f>L20*(1+('SPF GDP'!I14/100))</f>
        <v>17.6062083198976</v>
      </c>
      <c r="M21" s="5">
        <f>M20*(1+('SPF GDP'!J14/100))</f>
        <v>17.4520068096</v>
      </c>
      <c r="N21" s="5"/>
      <c r="T21" s="5">
        <f>'SPF UE'!H14</f>
        <v>4.9000000000000004</v>
      </c>
      <c r="U21">
        <f>'SPF UE'!I14</f>
        <v>4.5999999999999996</v>
      </c>
      <c r="V21">
        <f>'SPF UE'!J14</f>
        <v>4.5</v>
      </c>
      <c r="W21" s="3"/>
    </row>
    <row r="22" spans="1:23" x14ac:dyDescent="0.25">
      <c r="A22" t="s">
        <v>54</v>
      </c>
      <c r="B22" s="4">
        <v>43830</v>
      </c>
      <c r="L22" s="5">
        <f>L21*(1+('SPF GDP'!I15/100))</f>
        <v>18.011151111255245</v>
      </c>
      <c r="M22" s="5">
        <f>M21*(1+('SPF GDP'!J15/100))</f>
        <v>17.905758986649602</v>
      </c>
      <c r="N22" s="5"/>
      <c r="U22">
        <f>'SPF UE'!I15</f>
        <v>4.7</v>
      </c>
      <c r="V22">
        <f>'SPF UE'!J15</f>
        <v>4.5</v>
      </c>
      <c r="W22" s="3"/>
    </row>
    <row r="23" spans="1:23" x14ac:dyDescent="0.25">
      <c r="A23" t="s">
        <v>55</v>
      </c>
      <c r="B23" s="4">
        <v>44196</v>
      </c>
      <c r="M23" s="5">
        <f>M22*(1+('SPF GDP'!J16/100))</f>
        <v>18.281779925369243</v>
      </c>
      <c r="N23" s="5"/>
      <c r="V23">
        <f>'SPF UE'!J16</f>
        <v>4.5999999999999996</v>
      </c>
      <c r="W23" s="3"/>
    </row>
    <row r="24" spans="1:23" x14ac:dyDescent="0.25">
      <c r="K24" s="3"/>
      <c r="L24" s="3"/>
      <c r="M24" s="3"/>
      <c r="N24" s="3"/>
    </row>
  </sheetData>
  <mergeCells count="2">
    <mergeCell ref="F5:M5"/>
    <mergeCell ref="O5:V5"/>
  </mergeCells>
  <hyperlinks>
    <hyperlink ref="D3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"/>
  <sheetViews>
    <sheetView workbookViewId="0">
      <selection activeCell="B6" sqref="B6"/>
    </sheetView>
  </sheetViews>
  <sheetFormatPr defaultRowHeight="15" x14ac:dyDescent="0.25"/>
  <cols>
    <col min="1" max="1" width="14" customWidth="1"/>
    <col min="2" max="8" width="12.5703125" customWidth="1"/>
    <col min="9" max="11" width="11.85546875" bestFit="1" customWidth="1"/>
    <col min="14" max="14" width="21.42578125" bestFit="1" customWidth="1"/>
    <col min="15" max="15" width="26" bestFit="1" customWidth="1"/>
  </cols>
  <sheetData>
    <row r="1" spans="1:21" x14ac:dyDescent="0.25">
      <c r="A1" t="s">
        <v>22</v>
      </c>
    </row>
    <row r="2" spans="1:21" x14ac:dyDescent="0.25">
      <c r="A2" t="s">
        <v>23</v>
      </c>
    </row>
    <row r="4" spans="1:21" x14ac:dyDescent="0.25">
      <c r="A4" t="s">
        <v>24</v>
      </c>
      <c r="C4">
        <v>2010</v>
      </c>
      <c r="D4">
        <v>2011</v>
      </c>
      <c r="E4">
        <v>2012</v>
      </c>
      <c r="F4">
        <v>2013</v>
      </c>
      <c r="G4">
        <v>2014</v>
      </c>
      <c r="H4">
        <v>2015</v>
      </c>
      <c r="I4">
        <v>2016</v>
      </c>
      <c r="J4">
        <v>2017</v>
      </c>
    </row>
    <row r="5" spans="1:21" x14ac:dyDescent="0.25">
      <c r="A5" t="s">
        <v>25</v>
      </c>
      <c r="B5" t="s">
        <v>26</v>
      </c>
      <c r="C5" t="s">
        <v>27</v>
      </c>
      <c r="D5" t="s">
        <v>28</v>
      </c>
      <c r="E5" t="s">
        <v>29</v>
      </c>
      <c r="F5" t="s">
        <v>30</v>
      </c>
      <c r="G5" t="s">
        <v>31</v>
      </c>
      <c r="H5" t="s">
        <v>32</v>
      </c>
      <c r="I5" t="s">
        <v>50</v>
      </c>
      <c r="J5" t="s">
        <v>51</v>
      </c>
      <c r="L5" s="7"/>
      <c r="N5" s="3"/>
      <c r="O5" s="11"/>
      <c r="P5" s="11"/>
      <c r="Q5" s="7"/>
      <c r="R5" s="7"/>
      <c r="S5" s="7"/>
      <c r="T5" s="7"/>
      <c r="U5" s="6"/>
    </row>
    <row r="6" spans="1:21" x14ac:dyDescent="0.25">
      <c r="A6">
        <v>2010</v>
      </c>
      <c r="B6" s="3">
        <v>1.8752135038375854</v>
      </c>
      <c r="C6" s="3">
        <v>3</v>
      </c>
      <c r="D6" s="3"/>
      <c r="E6" s="3"/>
      <c r="F6" s="3"/>
      <c r="G6" s="3"/>
      <c r="H6" s="3"/>
      <c r="L6" s="7"/>
      <c r="N6" s="3"/>
      <c r="O6" s="11"/>
      <c r="P6" s="11"/>
      <c r="Q6" s="7"/>
      <c r="R6" s="7"/>
      <c r="S6" s="7"/>
      <c r="T6" s="7"/>
      <c r="U6" s="6"/>
    </row>
    <row r="7" spans="1:21" x14ac:dyDescent="0.25">
      <c r="A7">
        <v>2011</v>
      </c>
      <c r="B7" s="3">
        <v>2.7161250114440918</v>
      </c>
      <c r="C7" s="3">
        <v>2.9</v>
      </c>
      <c r="D7" s="3">
        <v>3.2</v>
      </c>
      <c r="E7" s="3"/>
      <c r="F7" s="3"/>
      <c r="G7" s="3"/>
      <c r="H7" s="3"/>
      <c r="L7" s="7"/>
      <c r="N7" s="3"/>
      <c r="O7" s="11"/>
      <c r="P7" s="11"/>
      <c r="Q7" s="7"/>
      <c r="R7" s="7"/>
      <c r="S7" s="7"/>
      <c r="T7" s="7"/>
      <c r="U7" s="6"/>
    </row>
    <row r="8" spans="1:21" x14ac:dyDescent="0.25">
      <c r="A8">
        <v>2012</v>
      </c>
      <c r="B8" s="3">
        <v>1.3049178123474121</v>
      </c>
      <c r="C8" s="3">
        <v>3.4</v>
      </c>
      <c r="D8" s="3">
        <v>3.0867996215820313</v>
      </c>
      <c r="E8" s="3">
        <v>2.2999999999999998</v>
      </c>
      <c r="F8" s="3"/>
      <c r="G8" s="3"/>
      <c r="H8" s="3"/>
      <c r="L8" s="7"/>
      <c r="N8" s="3"/>
      <c r="O8" s="11"/>
      <c r="P8" s="11"/>
      <c r="Q8" s="7"/>
      <c r="R8" s="7"/>
      <c r="S8" s="7"/>
      <c r="T8" s="7"/>
      <c r="U8" s="6"/>
    </row>
    <row r="9" spans="1:21" x14ac:dyDescent="0.25">
      <c r="A9">
        <v>2013</v>
      </c>
      <c r="B9" s="3">
        <v>1.6336841583251953</v>
      </c>
      <c r="C9" s="3">
        <v>3.0959997177124023</v>
      </c>
      <c r="D9" s="3">
        <v>2.9669497013092041</v>
      </c>
      <c r="E9" s="3">
        <v>2.7</v>
      </c>
      <c r="F9" s="3">
        <v>1.9</v>
      </c>
      <c r="G9" s="3"/>
      <c r="H9" s="3"/>
      <c r="M9" s="10"/>
      <c r="N9" s="3"/>
      <c r="O9" s="3"/>
      <c r="P9" s="3"/>
    </row>
    <row r="10" spans="1:21" x14ac:dyDescent="0.25">
      <c r="A10">
        <v>2014</v>
      </c>
      <c r="B10" s="3">
        <v>3.2607436180114746</v>
      </c>
      <c r="C10" s="3"/>
      <c r="D10" s="3">
        <v>3.3646678924560547</v>
      </c>
      <c r="E10" s="3">
        <v>2.9699358940124512</v>
      </c>
      <c r="F10" s="3">
        <v>2.8</v>
      </c>
      <c r="G10" s="3">
        <v>2.8</v>
      </c>
      <c r="H10" s="3"/>
      <c r="M10" s="10"/>
      <c r="N10" s="3"/>
      <c r="O10" s="3"/>
      <c r="P10" s="3"/>
    </row>
    <row r="11" spans="1:21" x14ac:dyDescent="0.25">
      <c r="A11">
        <v>2015</v>
      </c>
      <c r="B11" s="3">
        <v>1.5613735914230347</v>
      </c>
      <c r="C11" s="3"/>
      <c r="D11" s="3"/>
      <c r="E11" s="3">
        <v>3.0547757148742676</v>
      </c>
      <c r="F11" s="3">
        <v>2.9</v>
      </c>
      <c r="G11" s="3">
        <v>3.0642712116241455</v>
      </c>
      <c r="H11" s="3">
        <v>3.2</v>
      </c>
      <c r="M11" s="10"/>
      <c r="N11" s="3"/>
      <c r="O11" s="3"/>
      <c r="P11" s="3"/>
    </row>
    <row r="12" spans="1:21" x14ac:dyDescent="0.25">
      <c r="A12">
        <v>2016</v>
      </c>
      <c r="B12" s="3"/>
      <c r="C12" s="3"/>
      <c r="D12" s="3"/>
      <c r="E12" s="3"/>
      <c r="F12" s="3">
        <v>3</v>
      </c>
      <c r="G12" s="3">
        <v>3.0984203815460205</v>
      </c>
      <c r="H12" s="3">
        <v>2.9</v>
      </c>
      <c r="I12" s="3">
        <v>2.1</v>
      </c>
      <c r="M12" s="10"/>
      <c r="N12" s="3"/>
      <c r="O12" s="3"/>
      <c r="P12" s="3"/>
    </row>
    <row r="13" spans="1:21" x14ac:dyDescent="0.25">
      <c r="A13">
        <v>2017</v>
      </c>
      <c r="B13" s="3"/>
      <c r="C13" s="3"/>
      <c r="D13" s="3"/>
      <c r="E13" s="3"/>
      <c r="F13" s="3"/>
      <c r="G13" s="3">
        <v>2.4</v>
      </c>
      <c r="H13" s="3">
        <v>2.7</v>
      </c>
      <c r="I13" s="3">
        <v>2.4</v>
      </c>
      <c r="J13" s="3">
        <v>2.2999999999999998</v>
      </c>
      <c r="K13" s="3"/>
      <c r="M13" s="10"/>
      <c r="N13" s="3"/>
      <c r="O13" s="3"/>
      <c r="P13" s="3"/>
    </row>
    <row r="14" spans="1:21" x14ac:dyDescent="0.25">
      <c r="A14">
        <v>2018</v>
      </c>
      <c r="B14" s="3"/>
      <c r="C14" s="3"/>
      <c r="D14" s="3"/>
      <c r="E14" s="3"/>
      <c r="F14" s="3"/>
      <c r="G14" s="3"/>
      <c r="H14" s="3">
        <v>2.7</v>
      </c>
      <c r="I14" s="3">
        <v>2.7</v>
      </c>
      <c r="J14">
        <v>2.4</v>
      </c>
      <c r="K14" s="3"/>
      <c r="M14" s="10"/>
      <c r="N14" s="3"/>
      <c r="O14" s="3"/>
      <c r="P14" s="3"/>
    </row>
    <row r="15" spans="1:21" x14ac:dyDescent="0.25">
      <c r="A15">
        <v>2019</v>
      </c>
      <c r="B15" s="3"/>
      <c r="C15" s="3"/>
      <c r="D15" s="3"/>
      <c r="E15" s="3"/>
      <c r="F15" s="3"/>
      <c r="G15" s="3"/>
      <c r="H15" s="3"/>
      <c r="I15" s="3">
        <v>2.2999999999999998</v>
      </c>
      <c r="J15">
        <v>2.6</v>
      </c>
      <c r="K15" s="3"/>
      <c r="M15" s="10"/>
      <c r="N15" s="3"/>
      <c r="O15" s="3"/>
      <c r="P15" s="3"/>
    </row>
    <row r="16" spans="1:21" x14ac:dyDescent="0.25">
      <c r="A16">
        <v>2020</v>
      </c>
      <c r="B16" s="3"/>
      <c r="C16" s="3"/>
      <c r="D16" s="3"/>
      <c r="E16" s="3"/>
      <c r="F16" s="3"/>
      <c r="G16" s="3"/>
      <c r="H16" s="3"/>
      <c r="I16" s="3"/>
      <c r="J16">
        <v>2.1</v>
      </c>
      <c r="M16" s="10"/>
      <c r="N16" s="3"/>
      <c r="O16" s="3"/>
      <c r="P16" s="3"/>
    </row>
    <row r="17" spans="1:16" x14ac:dyDescent="0.25">
      <c r="M17" s="10"/>
      <c r="N17" s="3"/>
      <c r="O17" s="3"/>
      <c r="P17" s="3"/>
    </row>
    <row r="18" spans="1:16" x14ac:dyDescent="0.25">
      <c r="A18" t="s">
        <v>33</v>
      </c>
      <c r="C18" s="3">
        <f>AVERAGE(C6:C9)-AVERAGE(B6:B9)</f>
        <v>1.2165148079395296</v>
      </c>
      <c r="D18" s="3">
        <f>AVERAGE(D7:D10)-AVERAGE(B7:B10)</f>
        <v>0.92573665380477888</v>
      </c>
      <c r="E18" s="3">
        <f>AVERAGE(E8:E11)-AVERAGE(B8:B11)</f>
        <v>0.81599810719490051</v>
      </c>
      <c r="F18" s="3">
        <f>AVERAGE(F9:F11)-AVERAGE(B9:B11)</f>
        <v>0.38139954408009835</v>
      </c>
      <c r="G18" s="3">
        <f>AVERAGE(G10:G11)-AVERAGE(B10:B11)</f>
        <v>0.52107700109481803</v>
      </c>
      <c r="H18" s="3">
        <f>H11-B11</f>
        <v>1.6386264085769655</v>
      </c>
      <c r="M18" s="10"/>
      <c r="N18" s="3"/>
      <c r="O18" s="3"/>
      <c r="P18" s="3"/>
    </row>
    <row r="19" spans="1:16" x14ac:dyDescent="0.25">
      <c r="M19" s="10"/>
      <c r="N19" s="3"/>
      <c r="O19" s="3"/>
      <c r="P19" s="3"/>
    </row>
    <row r="20" spans="1:16" x14ac:dyDescent="0.25">
      <c r="M20" s="10"/>
      <c r="N20" s="3"/>
      <c r="O20" s="3"/>
      <c r="P20" s="3"/>
    </row>
    <row r="21" spans="1:16" x14ac:dyDescent="0.25">
      <c r="A21" t="s">
        <v>34</v>
      </c>
      <c r="M21" s="1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workbookViewId="0">
      <selection activeCell="B12" sqref="B12"/>
    </sheetView>
  </sheetViews>
  <sheetFormatPr defaultRowHeight="15" x14ac:dyDescent="0.25"/>
  <cols>
    <col min="1" max="1" width="21.5703125" customWidth="1"/>
    <col min="2" max="8" width="12.5703125" customWidth="1"/>
    <col min="9" max="11" width="13.140625" bestFit="1" customWidth="1"/>
    <col min="12" max="12" width="13.140625" customWidth="1"/>
    <col min="13" max="18" width="13.140625" bestFit="1" customWidth="1"/>
  </cols>
  <sheetData>
    <row r="1" spans="1:15" x14ac:dyDescent="0.25">
      <c r="A1" t="s">
        <v>35</v>
      </c>
    </row>
    <row r="2" spans="1:15" x14ac:dyDescent="0.25">
      <c r="A2" t="s">
        <v>23</v>
      </c>
    </row>
    <row r="4" spans="1:15" x14ac:dyDescent="0.25">
      <c r="A4" t="s">
        <v>24</v>
      </c>
      <c r="C4">
        <v>2010</v>
      </c>
      <c r="D4">
        <v>2011</v>
      </c>
      <c r="E4">
        <v>2012</v>
      </c>
      <c r="F4">
        <v>2013</v>
      </c>
      <c r="G4">
        <v>2014</v>
      </c>
      <c r="H4">
        <v>2015</v>
      </c>
      <c r="I4">
        <v>2016</v>
      </c>
      <c r="J4">
        <v>2017</v>
      </c>
    </row>
    <row r="5" spans="1:15" x14ac:dyDescent="0.25">
      <c r="A5" t="s">
        <v>25</v>
      </c>
      <c r="B5" t="s">
        <v>36</v>
      </c>
      <c r="C5" t="s">
        <v>37</v>
      </c>
      <c r="D5" t="s">
        <v>38</v>
      </c>
      <c r="E5" t="s">
        <v>39</v>
      </c>
      <c r="F5" t="s">
        <v>40</v>
      </c>
      <c r="G5" t="s">
        <v>41</v>
      </c>
      <c r="H5" t="s">
        <v>42</v>
      </c>
      <c r="I5" t="s">
        <v>48</v>
      </c>
      <c r="J5" t="s">
        <v>49</v>
      </c>
    </row>
    <row r="6" spans="1:15" x14ac:dyDescent="0.25">
      <c r="A6">
        <v>2010</v>
      </c>
      <c r="B6" s="3">
        <f>Data!D13</f>
        <v>9.6083333333333325</v>
      </c>
      <c r="C6" s="3">
        <v>9.8249998092651367</v>
      </c>
      <c r="D6" s="3"/>
      <c r="E6" s="3"/>
      <c r="F6" s="3"/>
      <c r="G6" s="3"/>
      <c r="H6" s="3"/>
      <c r="K6" s="3"/>
      <c r="L6" s="3"/>
    </row>
    <row r="7" spans="1:15" x14ac:dyDescent="0.25">
      <c r="A7">
        <v>2011</v>
      </c>
      <c r="B7" s="3">
        <f>Data!D14</f>
        <v>8.9333333333333336</v>
      </c>
      <c r="C7" s="3">
        <v>9.1625003814697266</v>
      </c>
      <c r="D7" s="3">
        <v>9.0749998092651367</v>
      </c>
      <c r="E7" s="3"/>
      <c r="F7" s="3"/>
      <c r="G7" s="3"/>
      <c r="H7" s="3"/>
      <c r="K7" s="3"/>
      <c r="L7" s="3"/>
    </row>
    <row r="8" spans="1:15" x14ac:dyDescent="0.25">
      <c r="A8">
        <v>2012</v>
      </c>
      <c r="B8" s="3">
        <f>Data!D15</f>
        <v>8.0750000000000011</v>
      </c>
      <c r="C8" s="3">
        <v>8.2551002502441406</v>
      </c>
      <c r="D8" s="3">
        <v>8.4966001510620117</v>
      </c>
      <c r="E8" s="3">
        <v>8.3000001907348633</v>
      </c>
      <c r="F8" s="3"/>
      <c r="G8" s="3"/>
      <c r="H8" s="3"/>
      <c r="K8" s="3"/>
      <c r="L8" s="3"/>
    </row>
    <row r="9" spans="1:15" x14ac:dyDescent="0.25">
      <c r="A9">
        <v>2013</v>
      </c>
      <c r="B9" s="3">
        <f>Data!D16</f>
        <v>7.3666666666666671</v>
      </c>
      <c r="C9" s="3">
        <v>7.3260998725891113</v>
      </c>
      <c r="D9" s="3">
        <v>7.765200138092041</v>
      </c>
      <c r="E9" s="3">
        <v>7.9000000953674316</v>
      </c>
      <c r="F9" s="3">
        <v>7.6894001960754395</v>
      </c>
      <c r="G9" s="3"/>
      <c r="H9" s="3"/>
      <c r="K9" s="3"/>
      <c r="L9" s="3"/>
    </row>
    <row r="10" spans="1:15" x14ac:dyDescent="0.25">
      <c r="A10">
        <v>2014</v>
      </c>
      <c r="B10" s="3">
        <f>Data!D17</f>
        <v>6.166666666666667</v>
      </c>
      <c r="C10" s="3"/>
      <c r="D10" s="3">
        <v>7.25</v>
      </c>
      <c r="E10" s="3">
        <v>7.4000000953674316</v>
      </c>
      <c r="F10" s="3">
        <v>7.2497000694274902</v>
      </c>
      <c r="G10" s="3">
        <v>6.5</v>
      </c>
      <c r="H10" s="3"/>
      <c r="K10" s="3"/>
      <c r="L10" s="3"/>
      <c r="M10" s="3"/>
    </row>
    <row r="11" spans="1:15" x14ac:dyDescent="0.25">
      <c r="A11">
        <v>2015</v>
      </c>
      <c r="B11" s="3">
        <f>Data!D18</f>
        <v>5.2583333333333337</v>
      </c>
      <c r="C11" s="3"/>
      <c r="D11" s="3"/>
      <c r="E11" s="3">
        <v>6.7199997901916504</v>
      </c>
      <c r="F11" s="3">
        <v>6.7249999046325684</v>
      </c>
      <c r="G11" s="3">
        <v>6.0824999809265137</v>
      </c>
      <c r="H11" s="3">
        <v>5.4250001907348633</v>
      </c>
      <c r="K11" s="3"/>
      <c r="L11" s="3"/>
      <c r="N11" s="3"/>
    </row>
    <row r="12" spans="1:15" x14ac:dyDescent="0.25">
      <c r="A12">
        <v>2016</v>
      </c>
      <c r="B12" s="3">
        <f>Data!D19</f>
        <v>4.8499999999999996</v>
      </c>
      <c r="C12" s="3"/>
      <c r="D12" s="3"/>
      <c r="E12" s="3"/>
      <c r="F12" s="3">
        <v>6.25</v>
      </c>
      <c r="G12" s="3">
        <v>5.743800163269043</v>
      </c>
      <c r="H12" s="3">
        <v>5.0999999046325684</v>
      </c>
      <c r="I12" s="3">
        <v>4.8</v>
      </c>
      <c r="K12" s="3"/>
      <c r="L12" s="3"/>
      <c r="O12" s="3"/>
    </row>
    <row r="13" spans="1:15" x14ac:dyDescent="0.25">
      <c r="A13">
        <v>2017</v>
      </c>
      <c r="B13" s="3"/>
      <c r="C13" s="3"/>
      <c r="D13" s="3"/>
      <c r="E13" s="3"/>
      <c r="F13" s="3"/>
      <c r="G13" s="3">
        <v>5.5</v>
      </c>
      <c r="H13" s="3">
        <v>5</v>
      </c>
      <c r="I13">
        <v>4.5999999999999996</v>
      </c>
      <c r="J13">
        <v>4.5999999999999996</v>
      </c>
      <c r="K13" s="3"/>
      <c r="L13" s="3"/>
      <c r="M13" s="9"/>
      <c r="N13" s="9"/>
      <c r="O13" s="9"/>
    </row>
    <row r="14" spans="1:15" x14ac:dyDescent="0.25">
      <c r="A14">
        <v>2018</v>
      </c>
      <c r="B14" s="3"/>
      <c r="C14" s="3"/>
      <c r="D14" s="3"/>
      <c r="E14" s="3"/>
      <c r="F14" s="3"/>
      <c r="G14" s="3"/>
      <c r="H14" s="3">
        <v>4.9000000000000004</v>
      </c>
      <c r="I14">
        <v>4.5999999999999996</v>
      </c>
      <c r="J14">
        <v>4.5</v>
      </c>
      <c r="K14" s="3"/>
      <c r="L14" s="3"/>
      <c r="O14" s="3"/>
    </row>
    <row r="15" spans="1:15" x14ac:dyDescent="0.25">
      <c r="A15">
        <v>2019</v>
      </c>
      <c r="B15" s="3"/>
      <c r="C15" s="3"/>
      <c r="D15" s="3"/>
      <c r="E15" s="3"/>
      <c r="F15" s="3"/>
      <c r="G15" s="3"/>
      <c r="H15" s="3"/>
      <c r="I15">
        <v>4.7</v>
      </c>
      <c r="J15">
        <v>4.5</v>
      </c>
      <c r="K15" s="3"/>
      <c r="L15" s="3"/>
      <c r="O15" s="3"/>
    </row>
    <row r="16" spans="1:15" x14ac:dyDescent="0.25">
      <c r="A16">
        <v>2020</v>
      </c>
      <c r="B16" s="3"/>
      <c r="C16" s="3"/>
      <c r="D16" s="3"/>
      <c r="E16" s="3"/>
      <c r="F16" s="3"/>
      <c r="G16" s="3"/>
      <c r="H16" s="3"/>
      <c r="J16">
        <v>4.5999999999999996</v>
      </c>
      <c r="K16" s="3"/>
      <c r="L16" s="3"/>
      <c r="M16" s="3"/>
      <c r="O16" s="3"/>
    </row>
    <row r="17" spans="1:18" x14ac:dyDescent="0.25">
      <c r="K17" s="3"/>
      <c r="L17" s="3"/>
      <c r="O17" s="3"/>
      <c r="P17" s="3"/>
    </row>
    <row r="18" spans="1:18" x14ac:dyDescent="0.25">
      <c r="A18" t="s">
        <v>43</v>
      </c>
      <c r="C18" s="3">
        <f>AVERAGE(C6:C9)-AVERAGE(B6:B9)</f>
        <v>0.14634174505869524</v>
      </c>
      <c r="D18" s="3">
        <f>AVERAGE(D7:D10)-AVERAGE(B7:B10)</f>
        <v>0.5112833579381304</v>
      </c>
      <c r="E18" s="3">
        <f>AVERAGE(E8:E11)-AVERAGE(B8:B11)</f>
        <v>0.86333337624867745</v>
      </c>
      <c r="F18" s="3">
        <f>AVERAGE(F9:F11)-AVERAGE(B9:B11)</f>
        <v>0.95747783448960977</v>
      </c>
      <c r="G18" s="3">
        <f>AVERAGE(G10:G11)-AVERAGE(B10:B11)</f>
        <v>0.57874999046325648</v>
      </c>
      <c r="H18" s="3">
        <f>H11-B11</f>
        <v>0.16666685740152953</v>
      </c>
      <c r="K18" s="3"/>
      <c r="L18" s="3"/>
      <c r="Q18" s="3"/>
    </row>
    <row r="19" spans="1:18" x14ac:dyDescent="0.25">
      <c r="K19" s="3"/>
      <c r="L19" s="3"/>
      <c r="R19" s="3"/>
    </row>
    <row r="20" spans="1:18" x14ac:dyDescent="0.25">
      <c r="K20" s="3"/>
      <c r="L20" s="3"/>
    </row>
    <row r="21" spans="1:18" x14ac:dyDescent="0.25">
      <c r="A21" t="s">
        <v>34</v>
      </c>
      <c r="K21" s="3"/>
      <c r="L21" s="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="91" zoomScaleNormal="91" workbookViewId="0">
      <selection activeCell="O36" sqref="O36"/>
    </sheetView>
  </sheetViews>
  <sheetFormatPr defaultRowHeight="15" x14ac:dyDescent="0.25"/>
  <cols>
    <col min="1" max="16384" width="9.140625" style="12"/>
  </cols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91" zoomScaleNormal="91" workbookViewId="0">
      <selection activeCell="Y35" sqref="Y35"/>
    </sheetView>
  </sheetViews>
  <sheetFormatPr defaultRowHeight="15" x14ac:dyDescent="0.25"/>
  <cols>
    <col min="1" max="16384" width="9.140625" style="12"/>
  </cols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Readme</vt:lpstr>
      <vt:lpstr>Data</vt:lpstr>
      <vt:lpstr>SPF GDP</vt:lpstr>
      <vt:lpstr>SPF UE</vt:lpstr>
      <vt:lpstr>Figure2</vt:lpstr>
      <vt:lpstr>Figure2 B&amp;W</vt:lpstr>
      <vt:lpstr>_DLX2.USE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Fernald, John</dc:creator>
  <cp:lastModifiedBy>Gerstein, Neil</cp:lastModifiedBy>
  <dcterms:created xsi:type="dcterms:W3CDTF">2017-01-26T20:48:28Z</dcterms:created>
  <dcterms:modified xsi:type="dcterms:W3CDTF">2017-06-13T18:15:32Z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RBCheckedInAs">
    <vt:lpwstr/>
  </property>
</Properties>
</file>